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5520" yWindow="-15" windowWidth="12585" windowHeight="11640" tabRatio="737" activeTab="2"/>
  </bookViews>
  <sheets>
    <sheet name="Инструкция" sheetId="142" r:id="rId1"/>
    <sheet name="Заголовок" sheetId="141" r:id="rId2"/>
    <sheet name="Отпуск электроэнерг. сет. орг." sheetId="144" r:id="rId3"/>
    <sheet name="Консультации" sheetId="153" r:id="rId4"/>
    <sheet name="Проверка" sheetId="154" r:id="rId5"/>
    <sheet name="REESTR_ORG" sheetId="152" state="hidden" r:id="rId6"/>
    <sheet name="REESTR" sheetId="150" state="hidden" r:id="rId7"/>
    <sheet name="TEHSHEET" sheetId="145" state="veryHidden" r:id="rId8"/>
  </sheets>
  <functionGroups/>
  <definedNames>
    <definedName name="DaNet">TEHSHEET!$K$5:$K$6</definedName>
    <definedName name="inn">Заголовок!$F$21</definedName>
    <definedName name="kpp">Заголовок!$C$30</definedName>
    <definedName name="LIST_ORG_EE">REESTR_ORG!$A$2:$H$78</definedName>
    <definedName name="MONTH">TEHSHEET!$F$4:$F$16</definedName>
    <definedName name="org">Заголовок!$B$21</definedName>
    <definedName name="REGION">TEHSHEET!$B$4:$B$87</definedName>
    <definedName name="region_name">Заголовок!$B$22</definedName>
    <definedName name="SCOPE_FORM46_EE5">'Отпуск электроэнерг. сет. орг.'!$E$11:$H$42</definedName>
    <definedName name="SCOPE_FORM46_EE5_ZAG_KOD">Заголовок!$A$30:$G$30</definedName>
    <definedName name="SCOPE_FORM46_EE5_ZAG_NAME">Заголовок!$D$32:$G$36</definedName>
    <definedName name="version">Инструкция!$C$2</definedName>
    <definedName name="Year">TEHSHEET!$I$4:$I$18</definedName>
  </definedNames>
  <calcPr calcId="125725"/>
</workbook>
</file>

<file path=xl/calcChain.xml><?xml version="1.0" encoding="utf-8"?>
<calcChain xmlns="http://schemas.openxmlformats.org/spreadsheetml/2006/main">
  <c r="D36" i="141"/>
  <c r="A4"/>
  <c r="A2"/>
  <c r="A1"/>
  <c r="A5" i="144"/>
  <c r="A4"/>
  <c r="A3"/>
  <c r="A2"/>
  <c r="E12"/>
  <c r="E13"/>
  <c r="E11" s="1"/>
  <c r="F12"/>
  <c r="G12"/>
  <c r="H12"/>
  <c r="H11"/>
  <c r="F13"/>
  <c r="F11"/>
  <c r="G13"/>
  <c r="G11"/>
  <c r="H13"/>
  <c r="C1"/>
  <c r="B1"/>
  <c r="A1"/>
  <c r="C2" i="142"/>
  <c r="G3" i="153" l="1"/>
  <c r="L3" i="141"/>
  <c r="J5" i="144"/>
</calcChain>
</file>

<file path=xl/sharedStrings.xml><?xml version="1.0" encoding="utf-8"?>
<sst xmlns="http://schemas.openxmlformats.org/spreadsheetml/2006/main" count="804" uniqueCount="470">
  <si>
    <t>860201001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</si>
  <si>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</si>
  <si>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</si>
  <si>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</si>
  <si>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463201001</t>
  </si>
  <si>
    <t>463301001</t>
  </si>
  <si>
    <t>ООО "Региональная энергосбытовая компания" (ОПП)</t>
  </si>
  <si>
    <t>4633017746</t>
  </si>
  <si>
    <r>
      <t>3.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  <charset val="204"/>
      </rPr>
      <t xml:space="preserve"> анкеты пользователя ЕИАС</t>
    </r>
    <r>
      <rPr>
        <sz val="12"/>
        <color indexed="8"/>
        <rFont val="Tahoma"/>
        <family val="2"/>
        <charset val="204"/>
      </rPr>
      <t>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</si>
  <si>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</si>
  <si>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</si>
  <si>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</si>
  <si>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</si>
  <si>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</si>
  <si>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</si>
  <si>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</si>
  <si>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</si>
  <si>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</si>
  <si>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</si>
  <si>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</si>
  <si>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</si>
  <si>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</si>
  <si>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</si>
  <si>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</si>
  <si>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</si>
  <si>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</si>
  <si>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</si>
  <si>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</si>
  <si>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</si>
  <si>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</si>
  <si>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</si>
  <si>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</si>
  <si>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</si>
  <si>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</si>
  <si>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Сбытовая компания</t>
  </si>
  <si>
    <t>Станция - поставщик ЭЭ</t>
  </si>
  <si>
    <t>Сетевая компания</t>
  </si>
  <si>
    <t>770501001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</si>
  <si>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</si>
  <si>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</si>
  <si>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</si>
  <si>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</si>
  <si>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</si>
  <si>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</si>
  <si>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773001001</t>
  </si>
  <si>
    <t>770401001</t>
  </si>
  <si>
    <t>323301027</t>
  </si>
  <si>
    <t>ЗАО "Брянский Автомобильный Завод"</t>
  </si>
  <si>
    <t>3255502838</t>
  </si>
  <si>
    <t>325501001</t>
  </si>
  <si>
    <t>3233010110</t>
  </si>
  <si>
    <t>3233011392</t>
  </si>
  <si>
    <t>323301001</t>
  </si>
  <si>
    <t>3202001147</t>
  </si>
  <si>
    <t>320201001</t>
  </si>
  <si>
    <t>3204005700</t>
  </si>
  <si>
    <t>320401001</t>
  </si>
  <si>
    <t>ОАО "Брянский завод металлоконструкций и технологической оснастки"</t>
  </si>
  <si>
    <t>3233005462</t>
  </si>
  <si>
    <t>ОАО "Брянский мясокомбинат"</t>
  </si>
  <si>
    <t>3235011870</t>
  </si>
  <si>
    <t>323000000</t>
  </si>
  <si>
    <t>ОАО "85 ремонтный завод"</t>
  </si>
  <si>
    <t>ООО "Транснефтьэнерго"</t>
  </si>
  <si>
    <t>772301001</t>
  </si>
  <si>
    <t>ООО "Русэнергоресурс"</t>
  </si>
  <si>
    <t>7706288496</t>
  </si>
  <si>
    <t>ООО "РУСЭНЕРГОСБЫТ"</t>
  </si>
  <si>
    <t>7706284124</t>
  </si>
  <si>
    <t>770101001</t>
  </si>
  <si>
    <t>631101001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</si>
  <si>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</si>
  <si>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</si>
  <si>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</si>
  <si>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</si>
  <si>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</si>
  <si>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</si>
  <si>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</si>
  <si>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</si>
  <si>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</si>
  <si>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</si>
  <si>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</si>
  <si>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</si>
  <si>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</si>
  <si>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</si>
  <si>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</si>
  <si>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</si>
  <si>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</si>
  <si>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</si>
  <si>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</si>
  <si>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</si>
  <si>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</si>
  <si>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</si>
  <si>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</si>
  <si>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</si>
  <si>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</si>
  <si>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</si>
  <si>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</si>
  <si>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</si>
  <si>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</si>
  <si>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</si>
  <si>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</si>
  <si>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</si>
  <si>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</si>
  <si>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</si>
  <si>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</si>
  <si>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</si>
  <si>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</si>
  <si>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</si>
  <si>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6829012680</t>
  </si>
  <si>
    <t>7703552167</t>
  </si>
  <si>
    <t>Региональная генерация</t>
  </si>
  <si>
    <t>997450001</t>
  </si>
  <si>
    <t>ООО "Энерготранс"</t>
  </si>
  <si>
    <t>770601001</t>
  </si>
  <si>
    <t>323501001</t>
  </si>
  <si>
    <t>3232005220</t>
  </si>
  <si>
    <t>323201001</t>
  </si>
  <si>
    <t>ЗАО "АИП-Фосфаты"</t>
  </si>
  <si>
    <t>3233010279</t>
  </si>
  <si>
    <t>7708503727</t>
  </si>
  <si>
    <t>312301001</t>
  </si>
  <si>
    <t>6901067107</t>
  </si>
  <si>
    <t>3123200083</t>
  </si>
  <si>
    <t>323401001</t>
  </si>
  <si>
    <t>3201001955</t>
  </si>
  <si>
    <t>3235001512</t>
  </si>
  <si>
    <t>ООО "Дятьковский Хрустальный завод"</t>
  </si>
  <si>
    <t>ООО "Металлсервис-Брянск"</t>
  </si>
  <si>
    <t>3255049216</t>
  </si>
  <si>
    <t>3231008161</t>
  </si>
  <si>
    <t>3233006522</t>
  </si>
  <si>
    <t>3232039998</t>
  </si>
  <si>
    <t>3235001907</t>
  </si>
  <si>
    <t>3232035432</t>
  </si>
  <si>
    <t>3234021065</t>
  </si>
  <si>
    <t>ОАО "Оптовая электрическая компания"</t>
  </si>
  <si>
    <t>3444103821</t>
  </si>
  <si>
    <t>770845041</t>
  </si>
  <si>
    <t>344401001</t>
  </si>
  <si>
    <t>771501001</t>
  </si>
  <si>
    <t>772901001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</si>
  <si>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</si>
  <si>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</si>
  <si>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</si>
  <si>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</si>
  <si>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</si>
  <si>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</si>
  <si>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</si>
  <si>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</si>
  <si>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</si>
  <si>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</si>
  <si>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</si>
  <si>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</si>
  <si>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</si>
  <si>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</si>
  <si>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</si>
  <si>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</si>
  <si>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</si>
  <si>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</si>
  <si>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</si>
  <si>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</si>
  <si>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</si>
  <si>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</si>
  <si>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</si>
  <si>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</si>
  <si>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</si>
  <si>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</si>
  <si>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</si>
  <si>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</si>
  <si>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</si>
  <si>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</si>
  <si>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</si>
  <si>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</si>
  <si>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</si>
  <si>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</si>
  <si>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</si>
  <si>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</si>
  <si>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</si>
  <si>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</si>
  <si>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</si>
  <si>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</si>
  <si>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</si>
  <si>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</si>
  <si>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</si>
  <si>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</si>
  <si>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</si>
  <si>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</si>
  <si>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</si>
  <si>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</si>
  <si>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</si>
  <si>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</si>
  <si>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</si>
  <si>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</si>
  <si>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</si>
  <si>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</si>
  <si>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</si>
  <si>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</si>
  <si>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</si>
  <si>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</si>
  <si>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</si>
  <si>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</si>
  <si>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</si>
  <si>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</si>
  <si>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</si>
  <si>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</si>
  <si>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</si>
  <si>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</si>
  <si>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</si>
  <si>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</si>
  <si>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</si>
  <si>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</si>
  <si>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</si>
  <si>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</si>
  <si>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</si>
  <si>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</si>
  <si>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</si>
  <si>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</si>
  <si>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</si>
  <si>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</si>
  <si>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</si>
  <si>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</si>
  <si>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</si>
  <si>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</si>
  <si>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</si>
  <si>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</si>
  <si>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</si>
  <si>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</si>
  <si>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</si>
  <si>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</si>
  <si>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</si>
  <si>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</si>
  <si>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</si>
  <si>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</si>
  <si>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</si>
  <si>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</si>
  <si>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</si>
  <si>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</si>
  <si>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</si>
  <si>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</si>
  <si>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</si>
  <si>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</si>
  <si>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</si>
  <si>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</si>
  <si>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</si>
  <si>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</si>
  <si>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</si>
  <si>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</si>
  <si>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</si>
  <si>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</si>
  <si>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</si>
  <si>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</si>
  <si>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</si>
  <si>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</si>
  <si>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</si>
  <si>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</si>
  <si>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</si>
  <si>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</si>
  <si>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</si>
  <si>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</si>
  <si>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</si>
  <si>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</si>
  <si>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</si>
  <si>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</si>
  <si>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</si>
  <si>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</si>
  <si>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</si>
  <si>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</si>
  <si>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</si>
  <si>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</si>
  <si>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</si>
  <si>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</si>
  <si>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</si>
  <si>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</si>
  <si>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</si>
  <si>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</si>
  <si>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</si>
  <si>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</si>
  <si>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</si>
  <si>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r>
      <t>1.</t>
    </r>
    <r>
      <rPr>
        <b/>
        <sz val="12"/>
        <color indexed="8"/>
        <rFont val="Tahoma"/>
        <family val="2"/>
        <charset val="204"/>
      </rPr>
      <t xml:space="preserve"> Изучите инструкцию шаблона</t>
    </r>
    <r>
      <rPr>
        <sz val="12"/>
        <color indexed="8"/>
        <rFont val="Tahoma"/>
        <family val="2"/>
        <charset val="204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</si>
  <si>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</si>
  <si>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</si>
  <si>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</si>
  <si>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</si>
  <si>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</si>
  <si>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</si>
  <si>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</si>
  <si>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</si>
  <si>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</si>
  <si>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</si>
  <si>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</si>
  <si>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</si>
  <si>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</si>
  <si>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</si>
  <si>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</si>
  <si>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</si>
  <si>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</si>
  <si>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</si>
  <si>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</si>
  <si>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</si>
  <si>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</si>
  <si>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</si>
  <si>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</si>
  <si>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</si>
  <si>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</si>
  <si>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</si>
  <si>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</si>
  <si>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</si>
  <si>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</si>
  <si>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</si>
  <si>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</si>
  <si>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</si>
  <si>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</si>
  <si>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</si>
  <si>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</si>
  <si>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</si>
  <si>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</si>
  <si>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</si>
  <si>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</si>
  <si>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</si>
  <si>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</si>
  <si>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</si>
  <si>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</si>
  <si>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</si>
  <si>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</si>
  <si>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</si>
  <si>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</si>
  <si>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Инструкция по заполнению шаблона</t>
  </si>
  <si>
    <t>3234043140</t>
  </si>
  <si>
    <t>ОАО "Специализированное Управление Механизации"</t>
  </si>
  <si>
    <t>3232001673</t>
  </si>
  <si>
    <t>3233502320</t>
  </si>
  <si>
    <t>3202012727</t>
  </si>
  <si>
    <t>3233012692</t>
  </si>
  <si>
    <t>3230006122</t>
  </si>
  <si>
    <t>323001001</t>
  </si>
  <si>
    <t>325002001</t>
  </si>
  <si>
    <t>ЗАО "Брянский завод силикатного кирпича"</t>
  </si>
  <si>
    <t>3232033234</t>
  </si>
  <si>
    <t>ЗАО "Лесхозмаш-Брянск"</t>
  </si>
  <si>
    <t>3233010695</t>
  </si>
  <si>
    <t>320701001</t>
  </si>
  <si>
    <t>ЗАО "Метаклэй"</t>
  </si>
  <si>
    <t>3254506029</t>
  </si>
  <si>
    <t>325401001</t>
  </si>
  <si>
    <t>МКП "Карачевская машинно-технологическая станция"</t>
  </si>
  <si>
    <t>3254007365</t>
  </si>
  <si>
    <t>ОАО "Глинищеворемтехпред"</t>
  </si>
  <si>
    <t>3207005057</t>
  </si>
  <si>
    <t>ОАО "192 Центральный завод железнодорожной техники"</t>
  </si>
  <si>
    <t>3233502418</t>
  </si>
  <si>
    <t>ООО "Содружество"</t>
  </si>
  <si>
    <t>3254005760</t>
  </si>
  <si>
    <t>ООО "Стройлессервис"</t>
  </si>
  <si>
    <t>3214006213</t>
  </si>
  <si>
    <t>3208000245</t>
  </si>
  <si>
    <t>320801001</t>
  </si>
  <si>
    <t>4716016979</t>
  </si>
  <si>
    <t>3250056153</t>
  </si>
  <si>
    <t>325001001</t>
  </si>
  <si>
    <t>3255051141</t>
  </si>
  <si>
    <t>7704550388</t>
  </si>
  <si>
    <t>ООО "Межрегиональная энергосбытовая компания" (ООО "Межрегионсбыт")</t>
  </si>
  <si>
    <t>1. При заполнении отчетных форм принимается:
ВН (220 кВ, 110 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</si>
  <si>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Ссылка</t>
  </si>
  <si>
    <t>Причина</t>
  </si>
  <si>
    <t>Обязательность выполнения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</si>
  <si>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(20+30).</t>
  </si>
  <si>
    <t>3. В строке 20 отражаются потери в сетях по уровням напряжения. Строка 20 = сумма строк (50 +130 + 200 + 260 + 310).</t>
  </si>
  <si>
    <t>2. Лист "Заголовок" должен быть заполнен обязательно. 
Цвета ячеек:
 - ГОЛУБОЙ – ячейки ОБЯЗАТЕЛЬНЫЕ для заполнения;
 - ЖЕЛТЫЙ – ячейки,  ПРЕДНАЗНАЧЕННЫЕ для заполнения;
 - ЗЕЛЕНЫЙ – ячейки с ФОРМУЛАМИ и КОНСТАНТАМИ.</t>
  </si>
  <si>
    <r>
      <t>4.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Задайте вопрос или сообщите о проблеме одним из способов:</t>
    </r>
  </si>
  <si>
    <t>ОРГАНИЗАЦИЯ</t>
  </si>
  <si>
    <t>ВИД ДЕЯТЕЛЬНОСТИ</t>
  </si>
  <si>
    <t>РЕГИОН</t>
  </si>
  <si>
    <t>16</t>
  </si>
  <si>
    <t>ЗАО "УК Брянский машиностороительный завод"</t>
  </si>
  <si>
    <t>ООО "Брянская ТСК"</t>
  </si>
  <si>
    <t>3254008270</t>
  </si>
  <si>
    <t>325701001</t>
  </si>
  <si>
    <t>филиал ОАО "Квадра" - "Западная генерация"</t>
  </si>
  <si>
    <t>325402001</t>
  </si>
  <si>
    <t>ОАО "Брянскэнергосбыт"</t>
  </si>
  <si>
    <t>ОАО "Оборонэнергосбыт"</t>
  </si>
  <si>
    <t>7704731218</t>
  </si>
  <si>
    <t>ОАО "Первая сбытовая компания"</t>
  </si>
  <si>
    <t>ООО "ГРИНН Энергосбыт"</t>
  </si>
  <si>
    <t>4632116134</t>
  </si>
  <si>
    <t>ООО "МагнитЭнерго"</t>
  </si>
  <si>
    <t>7715902899</t>
  </si>
  <si>
    <t>ООО "РТ-Энерготрейдинг"</t>
  </si>
  <si>
    <t>7729667652</t>
  </si>
  <si>
    <t>ООО "ТЭК-Энерго"</t>
  </si>
  <si>
    <t>8602173527</t>
  </si>
  <si>
    <t>ООО "ЭнергоСервис"</t>
  </si>
  <si>
    <t>7707576602</t>
  </si>
  <si>
    <t>Филиал ОАО "МРСК Центра - "Брянскэнерго"</t>
  </si>
  <si>
    <t>ГУП "Брянсккоммунэнерго"</t>
  </si>
  <si>
    <t>3250054100</t>
  </si>
  <si>
    <t>ЗАО ""ПО "ИРМАШ"</t>
  </si>
  <si>
    <t>3250525856</t>
  </si>
  <si>
    <t>325571001</t>
  </si>
  <si>
    <t>ЗАО "Группа Кремний Эл"</t>
  </si>
  <si>
    <t>ЗАО "Мальцовский портландцемент"</t>
  </si>
  <si>
    <t>ЗАО "Паросиловое хозяйство"</t>
  </si>
  <si>
    <t>ЗАО "Термотрон-Завод"</t>
  </si>
  <si>
    <t>МУП Жилье</t>
  </si>
  <si>
    <t>Московская дирекция по энергообеспечению Трансэнерго - филиал ОАО "РЖД"</t>
  </si>
  <si>
    <t>ОАО "Брянский арсенал"</t>
  </si>
  <si>
    <t>ОАО "Брянский химический завод им. 50-летия СССР"</t>
  </si>
  <si>
    <t>3255517496</t>
  </si>
  <si>
    <t>ОАО "Брянский электромеханический завод"</t>
  </si>
  <si>
    <t>3255517577</t>
  </si>
  <si>
    <t>323550100</t>
  </si>
  <si>
    <t>ОАО "Жилкомхоз"</t>
  </si>
  <si>
    <t>3243502569</t>
  </si>
  <si>
    <t>324501001</t>
  </si>
  <si>
    <t>ОАО "Ирмаш"</t>
  </si>
  <si>
    <t>ОАО "Карачевский завод Электродеталь"</t>
  </si>
  <si>
    <t>3254511340</t>
  </si>
  <si>
    <t>ОАО "Селецкий Док"</t>
  </si>
  <si>
    <t>ОАО "Стройсервис"</t>
  </si>
  <si>
    <t>ОАО "ФСК ЕЭС"</t>
  </si>
  <si>
    <t>ОАО "Электроаппарат"</t>
  </si>
  <si>
    <t>ООО "Брянская региональная электросеетвая компания"</t>
  </si>
  <si>
    <t>3257012934</t>
  </si>
  <si>
    <t>ООО "Брянские электросети"</t>
  </si>
  <si>
    <t>3257017869</t>
  </si>
  <si>
    <t>ООО "Брянский завод строительных конструкций"</t>
  </si>
  <si>
    <t>ООО "Брянский камвольный комбинат"</t>
  </si>
  <si>
    <t>ООО "Брянскоблэлектро"</t>
  </si>
  <si>
    <t>3250533663</t>
  </si>
  <si>
    <t>ООО "ГПП "Литий"</t>
  </si>
  <si>
    <t>ООО "Коминформ"</t>
  </si>
  <si>
    <t>7731510289</t>
  </si>
  <si>
    <t>ООО "Линия"</t>
  </si>
  <si>
    <t>3254508160</t>
  </si>
  <si>
    <t>ООО "Научно-производсвенная фирма "Электроаппарат"</t>
  </si>
  <si>
    <t>3250516210</t>
  </si>
  <si>
    <t>ООО "Нефтяная компания Русснефть-Брянск"</t>
  </si>
  <si>
    <t>323101001</t>
  </si>
  <si>
    <t>ООО "Премьер Электро Инвест"</t>
  </si>
  <si>
    <t>3250528840</t>
  </si>
  <si>
    <t>ООО "Промышленная компания Бежицкий сталелитейный завод"</t>
  </si>
  <si>
    <t>ООО "Современный город"</t>
  </si>
  <si>
    <t>3257003545</t>
  </si>
  <si>
    <t>ООО "Станкостроитель"</t>
  </si>
  <si>
    <t>3241011452</t>
  </si>
  <si>
    <t>324101001</t>
  </si>
  <si>
    <t>ООО "ТранснефтьЭлектросетьСервис"</t>
  </si>
  <si>
    <t>6311049306</t>
  </si>
  <si>
    <t>ООО "УК БЗКПД"</t>
  </si>
  <si>
    <t>ООО "Электросеть-Сервис"</t>
  </si>
  <si>
    <t>3250531151</t>
  </si>
  <si>
    <t>3255518323</t>
  </si>
  <si>
    <t>ФГБОУ ВПО "Брянская государственная сельскохозяйственная академия"</t>
  </si>
  <si>
    <t>Филиал «Юго-Западный» ОАО «Оборонэнерго»</t>
  </si>
  <si>
    <t>7704726225</t>
  </si>
  <si>
    <t>575243001</t>
  </si>
  <si>
    <t>ООО "Клинцовская ТЭЦ"</t>
  </si>
  <si>
    <t>3241504722</t>
  </si>
  <si>
    <t>14344683</t>
  </si>
  <si>
    <t>40.10.2</t>
  </si>
  <si>
    <t>241023, г.Брянск, ул. Бежицкая, 54</t>
  </si>
  <si>
    <t>Соловьев Дмитрий Владимирович</t>
  </si>
  <si>
    <t>Директор</t>
  </si>
  <si>
    <t>89158016495</t>
  </si>
  <si>
    <t>12165</t>
  </si>
  <si>
    <t>15401375000</t>
  </si>
  <si>
    <t>4210014</t>
  </si>
  <si>
    <t>«04» февраля 2015 год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</si>
</sst>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79"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Times New Roman Cyr"/>
      <charset val="204"/>
    </font>
    <font>
      <sz val="8"/>
      <name val="Arial Cyr"/>
      <charset val="204"/>
    </font>
    <font>
      <b/>
      <sz val="1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7"/>
      <color indexed="8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i/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2"/>
      <name val="Tahoma"/>
      <family val="2"/>
      <charset val="204"/>
    </font>
    <font>
      <b/>
      <sz val="10"/>
      <color indexed="55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9"/>
      <name val="Tahoma"/>
      <family val="2"/>
      <charset val="204"/>
    </font>
    <font>
      <u/>
      <sz val="10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14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b/>
      <sz val="12"/>
      <color rgb="FFFF0000"/>
      <name val="Tahoma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92">
    <xf numFmtId="49" fontId="0" fillId="0" borderId="0" applyBorder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3" fontId="32" fillId="0" borderId="0">
      <protection locked="0"/>
    </xf>
    <xf numFmtId="174" fontId="32" fillId="0" borderId="0">
      <protection locked="0"/>
    </xf>
    <xf numFmtId="173" fontId="32" fillId="0" borderId="0">
      <protection locked="0"/>
    </xf>
    <xf numFmtId="174" fontId="32" fillId="0" borderId="0">
      <protection locked="0"/>
    </xf>
    <xf numFmtId="175" fontId="32" fillId="0" borderId="0">
      <protection locked="0"/>
    </xf>
    <xf numFmtId="172" fontId="32" fillId="0" borderId="1">
      <protection locked="0"/>
    </xf>
    <xf numFmtId="172" fontId="33" fillId="0" borderId="0">
      <protection locked="0"/>
    </xf>
    <xf numFmtId="172" fontId="33" fillId="0" borderId="0">
      <protection locked="0"/>
    </xf>
    <xf numFmtId="172" fontId="32" fillId="0" borderId="1"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2" applyNumberFormat="0" applyAlignment="0" applyProtection="0"/>
    <xf numFmtId="0" fontId="38" fillId="21" borderId="3" applyNumberFormat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0" fontId="48" fillId="4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/>
    <xf numFmtId="0" fontId="6" fillId="0" borderId="0"/>
    <xf numFmtId="0" fontId="4" fillId="0" borderId="0"/>
    <xf numFmtId="0" fontId="11" fillId="23" borderId="8" applyNumberFormat="0" applyFont="0" applyAlignment="0" applyProtection="0"/>
    <xf numFmtId="0" fontId="56" fillId="20" borderId="9" applyNumberFormat="0" applyAlignment="0" applyProtection="0"/>
    <xf numFmtId="0" fontId="7" fillId="0" borderId="0" applyNumberFormat="0">
      <alignment horizontal="left"/>
    </xf>
    <xf numFmtId="0" fontId="4" fillId="0" borderId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167" fontId="3" fillId="0" borderId="11">
      <protection locked="0"/>
    </xf>
    <xf numFmtId="0" fontId="52" fillId="7" borderId="2" applyNumberFormat="0" applyAlignment="0" applyProtection="0"/>
    <xf numFmtId="0" fontId="56" fillId="20" borderId="9" applyNumberFormat="0" applyAlignment="0" applyProtection="0"/>
    <xf numFmtId="0" fontId="37" fillId="20" borderId="2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Border="0">
      <alignment horizontal="center" vertical="center" wrapText="1"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2" applyBorder="0">
      <alignment horizontal="center" vertical="center" wrapText="1"/>
    </xf>
    <xf numFmtId="167" fontId="10" fillId="24" borderId="11"/>
    <xf numFmtId="4" fontId="11" fillId="25" borderId="13" applyBorder="0">
      <alignment horizontal="right"/>
    </xf>
    <xf numFmtId="0" fontId="58" fillId="0" borderId="10" applyNumberFormat="0" applyFill="0" applyAlignment="0" applyProtection="0"/>
    <xf numFmtId="0" fontId="15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8" fillId="21" borderId="3" applyNumberFormat="0" applyAlignment="0" applyProtection="0"/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69" fontId="1" fillId="26" borderId="13">
      <alignment wrapText="1"/>
    </xf>
    <xf numFmtId="0" fontId="5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34" fillId="0" borderId="0"/>
    <xf numFmtId="0" fontId="2" fillId="0" borderId="0"/>
    <xf numFmtId="0" fontId="19" fillId="0" borderId="0"/>
    <xf numFmtId="49" fontId="11" fillId="0" borderId="0" applyFill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6" fillId="3" borderId="0" applyNumberFormat="0" applyBorder="0" applyAlignment="0" applyProtection="0"/>
    <xf numFmtId="168" fontId="61" fillId="25" borderId="14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53" fillId="0" borderId="7" applyNumberFormat="0" applyFill="0" applyAlignment="0" applyProtection="0"/>
    <xf numFmtId="0" fontId="4" fillId="0" borderId="0"/>
    <xf numFmtId="168" fontId="15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59" fillId="0" borderId="0" applyNumberFormat="0" applyFill="0" applyBorder="0" applyAlignment="0" applyProtection="0"/>
    <xf numFmtId="49" fontId="15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5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34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3" applyFont="0" applyBorder="0">
      <alignment horizontal="right"/>
    </xf>
    <xf numFmtId="0" fontId="48" fillId="4" borderId="0" applyNumberFormat="0" applyBorder="0" applyAlignment="0" applyProtection="0"/>
    <xf numFmtId="176" fontId="32" fillId="0" borderId="0">
      <protection locked="0"/>
    </xf>
  </cellStyleXfs>
  <cellXfs count="208">
    <xf numFmtId="49" fontId="0" fillId="0" borderId="0" xfId="0">
      <alignment vertical="top"/>
    </xf>
    <xf numFmtId="0" fontId="0" fillId="0" borderId="0" xfId="0" applyNumberFormat="1">
      <alignment vertical="top"/>
    </xf>
    <xf numFmtId="49" fontId="11" fillId="0" borderId="0" xfId="216" applyProtection="1">
      <alignment vertical="top"/>
    </xf>
    <xf numFmtId="49" fontId="0" fillId="0" borderId="0" xfId="0" applyNumberFormat="1" applyProtection="1">
      <alignment vertical="top"/>
    </xf>
    <xf numFmtId="49" fontId="11" fillId="0" borderId="0" xfId="0" applyFont="1" applyAlignment="1">
      <alignment vertical="center"/>
    </xf>
    <xf numFmtId="0" fontId="16" fillId="0" borderId="0" xfId="215" applyNumberFormat="1" applyFont="1" applyAlignment="1">
      <alignment horizontal="center" vertical="center"/>
    </xf>
    <xf numFmtId="49" fontId="23" fillId="0" borderId="0" xfId="0" applyFont="1" applyAlignment="1">
      <alignment vertical="center"/>
    </xf>
    <xf numFmtId="49" fontId="22" fillId="0" borderId="0" xfId="0" applyFont="1" applyAlignment="1">
      <alignment vertical="center"/>
    </xf>
    <xf numFmtId="49" fontId="22" fillId="28" borderId="16" xfId="0" applyFont="1" applyFill="1" applyBorder="1" applyAlignment="1">
      <alignment vertical="center" wrapText="1"/>
    </xf>
    <xf numFmtId="49" fontId="22" fillId="28" borderId="17" xfId="0" applyFont="1" applyFill="1" applyBorder="1" applyAlignment="1">
      <alignment vertical="center" wrapText="1"/>
    </xf>
    <xf numFmtId="49" fontId="23" fillId="28" borderId="16" xfId="0" applyFont="1" applyFill="1" applyBorder="1" applyAlignment="1">
      <alignment vertical="center" wrapText="1"/>
    </xf>
    <xf numFmtId="49" fontId="23" fillId="28" borderId="17" xfId="0" applyFont="1" applyFill="1" applyBorder="1" applyAlignment="1">
      <alignment vertical="center" wrapText="1"/>
    </xf>
    <xf numFmtId="49" fontId="26" fillId="28" borderId="17" xfId="142" applyNumberFormat="1" applyFont="1" applyFill="1" applyBorder="1" applyAlignment="1" applyProtection="1">
      <alignment vertical="center" wrapText="1"/>
    </xf>
    <xf numFmtId="49" fontId="27" fillId="28" borderId="17" xfId="0" applyFont="1" applyFill="1" applyBorder="1" applyAlignment="1">
      <alignment vertical="center" wrapText="1"/>
    </xf>
    <xf numFmtId="49" fontId="28" fillId="0" borderId="0" xfId="0" applyFont="1" applyAlignment="1">
      <alignment vertical="center"/>
    </xf>
    <xf numFmtId="49" fontId="23" fillId="0" borderId="0" xfId="0" applyFont="1" applyAlignment="1">
      <alignment horizontal="left" vertical="center"/>
    </xf>
    <xf numFmtId="0" fontId="62" fillId="0" borderId="0" xfId="215" applyNumberFormat="1" applyFont="1">
      <alignment vertical="top"/>
    </xf>
    <xf numFmtId="49" fontId="30" fillId="0" borderId="0" xfId="215" applyFont="1">
      <alignment vertical="top"/>
    </xf>
    <xf numFmtId="0" fontId="30" fillId="0" borderId="0" xfId="217" applyFont="1" applyAlignment="1">
      <alignment vertical="center"/>
    </xf>
    <xf numFmtId="0" fontId="63" fillId="0" borderId="0" xfId="217" applyFont="1" applyAlignment="1">
      <alignment vertical="center"/>
    </xf>
    <xf numFmtId="0" fontId="30" fillId="0" borderId="0" xfId="215" applyNumberFormat="1" applyFont="1">
      <alignment vertical="top"/>
    </xf>
    <xf numFmtId="0" fontId="63" fillId="0" borderId="0" xfId="152" applyFont="1" applyAlignment="1" applyProtection="1">
      <alignment horizontal="centerContinuous" vertical="center" wrapText="1"/>
      <protection locked="0"/>
    </xf>
    <xf numFmtId="49" fontId="30" fillId="0" borderId="0" xfId="215" applyFont="1" applyAlignment="1">
      <alignment horizontal="centerContinuous" vertical="center"/>
    </xf>
    <xf numFmtId="0" fontId="30" fillId="0" borderId="0" xfId="220" applyFont="1"/>
    <xf numFmtId="0" fontId="30" fillId="0" borderId="0" xfId="220" applyFont="1" applyAlignment="1">
      <alignment horizontal="center" vertical="center"/>
    </xf>
    <xf numFmtId="49" fontId="30" fillId="0" borderId="0" xfId="215" applyFont="1" applyBorder="1">
      <alignment vertical="top"/>
    </xf>
    <xf numFmtId="0" fontId="63" fillId="28" borderId="0" xfId="152" applyFont="1" applyFill="1" applyAlignment="1" applyProtection="1">
      <alignment horizontal="centerContinuous" vertical="center" wrapText="1"/>
      <protection locked="0"/>
    </xf>
    <xf numFmtId="49" fontId="30" fillId="28" borderId="0" xfId="215" applyFont="1" applyFill="1" applyAlignment="1">
      <alignment horizontal="centerContinuous" vertical="center"/>
    </xf>
    <xf numFmtId="49" fontId="30" fillId="28" borderId="0" xfId="215" applyFont="1" applyFill="1" applyBorder="1" applyAlignment="1">
      <alignment vertical="top"/>
    </xf>
    <xf numFmtId="49" fontId="62" fillId="0" borderId="0" xfId="215" applyFont="1">
      <alignment vertical="top"/>
    </xf>
    <xf numFmtId="49" fontId="63" fillId="0" borderId="0" xfId="215" applyFont="1">
      <alignment vertical="top"/>
    </xf>
    <xf numFmtId="49" fontId="62" fillId="0" borderId="0" xfId="215" applyFont="1" applyBorder="1">
      <alignment vertical="top"/>
    </xf>
    <xf numFmtId="49" fontId="11" fillId="0" borderId="0" xfId="0" applyFont="1" applyAlignment="1" applyProtection="1">
      <alignment vertical="top" wrapText="1"/>
    </xf>
    <xf numFmtId="0" fontId="65" fillId="0" borderId="18" xfId="219" applyFont="1" applyBorder="1" applyAlignment="1">
      <alignment horizontal="center" vertical="center" wrapText="1"/>
    </xf>
    <xf numFmtId="0" fontId="65" fillId="0" borderId="13" xfId="219" applyFont="1" applyBorder="1" applyAlignment="1">
      <alignment horizontal="center" vertical="center" wrapText="1"/>
    </xf>
    <xf numFmtId="0" fontId="65" fillId="0" borderId="19" xfId="219" applyFont="1" applyBorder="1" applyAlignment="1">
      <alignment horizontal="center" vertical="center" wrapText="1"/>
    </xf>
    <xf numFmtId="49" fontId="62" fillId="0" borderId="0" xfId="220" applyNumberFormat="1" applyFont="1"/>
    <xf numFmtId="0" fontId="62" fillId="0" borderId="0" xfId="220" applyFont="1"/>
    <xf numFmtId="0" fontId="30" fillId="0" borderId="20" xfId="220" applyFont="1" applyBorder="1" applyAlignment="1">
      <alignment horizontal="center" vertical="center" wrapText="1"/>
    </xf>
    <xf numFmtId="0" fontId="30" fillId="0" borderId="21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center" vertical="center" wrapText="1"/>
    </xf>
    <xf numFmtId="0" fontId="30" fillId="0" borderId="23" xfId="220" applyFont="1" applyBorder="1" applyAlignment="1">
      <alignment horizontal="center" vertical="center" wrapText="1"/>
    </xf>
    <xf numFmtId="0" fontId="30" fillId="0" borderId="24" xfId="220" applyFont="1" applyBorder="1" applyAlignment="1">
      <alignment horizontal="center" vertical="center" wrapText="1"/>
    </xf>
    <xf numFmtId="0" fontId="30" fillId="0" borderId="19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 wrapText="1"/>
    </xf>
    <xf numFmtId="0" fontId="30" fillId="0" borderId="26" xfId="220" applyFont="1" applyBorder="1" applyAlignment="1">
      <alignment horizontal="center" vertical="center" wrapText="1"/>
    </xf>
    <xf numFmtId="0" fontId="30" fillId="0" borderId="27" xfId="220" applyFont="1" applyBorder="1" applyAlignment="1">
      <alignment horizontal="center" vertical="center" wrapText="1"/>
    </xf>
    <xf numFmtId="0" fontId="30" fillId="0" borderId="28" xfId="220" applyFont="1" applyBorder="1" applyAlignment="1">
      <alignment horizontal="center" vertical="center" wrapText="1"/>
    </xf>
    <xf numFmtId="0" fontId="30" fillId="0" borderId="0" xfId="220" applyFont="1" applyAlignment="1">
      <alignment wrapText="1"/>
    </xf>
    <xf numFmtId="0" fontId="30" fillId="0" borderId="0" xfId="220" applyFont="1" applyBorder="1"/>
    <xf numFmtId="0" fontId="67" fillId="0" borderId="22" xfId="220" applyFont="1" applyBorder="1" applyAlignment="1">
      <alignment horizontal="center" vertical="center" wrapText="1"/>
    </xf>
    <xf numFmtId="0" fontId="67" fillId="0" borderId="23" xfId="220" applyFont="1" applyBorder="1" applyAlignment="1">
      <alignment horizontal="center" vertical="center" wrapText="1"/>
    </xf>
    <xf numFmtId="0" fontId="67" fillId="0" borderId="29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left" vertical="center" wrapText="1"/>
    </xf>
    <xf numFmtId="0" fontId="30" fillId="0" borderId="20" xfId="220" applyFont="1" applyBorder="1" applyAlignment="1">
      <alignment horizontal="left" vertical="center" wrapText="1"/>
    </xf>
    <xf numFmtId="0" fontId="30" fillId="0" borderId="30" xfId="220" applyFont="1" applyBorder="1" applyAlignment="1">
      <alignment horizontal="left" vertical="center" wrapText="1"/>
    </xf>
    <xf numFmtId="0" fontId="30" fillId="0" borderId="31" xfId="220" applyFont="1" applyBorder="1" applyAlignment="1">
      <alignment horizontal="left" vertical="center" wrapText="1"/>
    </xf>
    <xf numFmtId="0" fontId="30" fillId="0" borderId="22" xfId="220" applyFont="1" applyBorder="1" applyAlignment="1">
      <alignment horizontal="left" vertical="center" wrapText="1" indent="1"/>
    </xf>
    <xf numFmtId="0" fontId="30" fillId="0" borderId="30" xfId="220" applyFont="1" applyBorder="1" applyAlignment="1">
      <alignment horizontal="left" vertical="center" wrapText="1" indent="1"/>
    </xf>
    <xf numFmtId="49" fontId="30" fillId="0" borderId="30" xfId="220" applyNumberFormat="1" applyFont="1" applyBorder="1" applyAlignment="1">
      <alignment horizontal="left" vertical="center" wrapText="1" indent="1"/>
    </xf>
    <xf numFmtId="177" fontId="30" fillId="26" borderId="15" xfId="220" applyNumberFormat="1" applyFont="1" applyFill="1" applyBorder="1" applyAlignment="1">
      <alignment horizontal="center" vertical="center" wrapText="1"/>
    </xf>
    <xf numFmtId="177" fontId="30" fillId="26" borderId="32" xfId="220" applyNumberFormat="1" applyFont="1" applyFill="1" applyBorder="1" applyAlignment="1">
      <alignment horizontal="center" vertical="center" wrapText="1"/>
    </xf>
    <xf numFmtId="177" fontId="30" fillId="26" borderId="18" xfId="220" applyNumberFormat="1" applyFont="1" applyFill="1" applyBorder="1" applyAlignment="1">
      <alignment horizontal="center" vertical="center" wrapText="1"/>
    </xf>
    <xf numFmtId="177" fontId="30" fillId="26" borderId="13" xfId="220" applyNumberFormat="1" applyFont="1" applyFill="1" applyBorder="1" applyAlignment="1">
      <alignment horizontal="center" vertical="center" wrapText="1"/>
    </xf>
    <xf numFmtId="177" fontId="30" fillId="25" borderId="18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1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4" xfId="220" applyNumberFormat="1" applyFont="1" applyFill="1" applyBorder="1" applyAlignment="1" applyProtection="1">
      <alignment horizontal="center" vertical="center" wrapText="1"/>
      <protection locked="0"/>
    </xf>
    <xf numFmtId="177" fontId="30" fillId="26" borderId="35" xfId="220" applyNumberFormat="1" applyFont="1" applyFill="1" applyBorder="1" applyAlignment="1">
      <alignment horizontal="center" vertical="center" wrapText="1"/>
    </xf>
    <xf numFmtId="177" fontId="30" fillId="26" borderId="19" xfId="220" applyNumberFormat="1" applyFont="1" applyFill="1" applyBorder="1" applyAlignment="1">
      <alignment horizontal="center" vertical="center" wrapText="1"/>
    </xf>
    <xf numFmtId="177" fontId="30" fillId="25" borderId="19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6" xfId="22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215" applyFont="1" applyBorder="1" applyAlignment="1">
      <alignment vertical="top" wrapText="1"/>
    </xf>
    <xf numFmtId="49" fontId="62" fillId="0" borderId="0" xfId="215" applyFont="1" applyAlignment="1">
      <alignment vertical="top" wrapText="1"/>
    </xf>
    <xf numFmtId="0" fontId="68" fillId="0" borderId="0" xfId="152" applyFont="1" applyAlignment="1" applyProtection="1">
      <alignment horizontal="centerContinuous" vertical="center" wrapText="1"/>
      <protection locked="0"/>
    </xf>
    <xf numFmtId="0" fontId="66" fillId="0" borderId="0" xfId="152" applyFont="1" applyAlignment="1" applyProtection="1">
      <alignment horizontal="centerContinuous" vertical="center" wrapText="1"/>
      <protection locked="0"/>
    </xf>
    <xf numFmtId="49" fontId="69" fillId="0" borderId="0" xfId="214" applyFont="1">
      <alignment vertical="top"/>
    </xf>
    <xf numFmtId="49" fontId="64" fillId="0" borderId="0" xfId="214" applyFont="1">
      <alignment vertical="top"/>
    </xf>
    <xf numFmtId="49" fontId="70" fillId="0" borderId="0" xfId="214" applyFont="1" applyAlignment="1">
      <alignment horizontal="justify" vertical="top"/>
    </xf>
    <xf numFmtId="49" fontId="71" fillId="0" borderId="0" xfId="214" applyFont="1">
      <alignment vertical="top"/>
    </xf>
    <xf numFmtId="49" fontId="72" fillId="0" borderId="0" xfId="214" applyFont="1" applyAlignment="1">
      <alignment horizontal="justify" vertical="top"/>
    </xf>
    <xf numFmtId="49" fontId="73" fillId="0" borderId="0" xfId="214" applyFont="1">
      <alignment vertical="top"/>
    </xf>
    <xf numFmtId="49" fontId="74" fillId="0" borderId="0" xfId="143" applyNumberFormat="1" applyFont="1" applyAlignment="1" applyProtection="1">
      <alignment horizontal="justify" vertical="top"/>
    </xf>
    <xf numFmtId="49" fontId="75" fillId="0" borderId="0" xfId="214" applyFont="1">
      <alignment vertical="top"/>
    </xf>
    <xf numFmtId="49" fontId="30" fillId="0" borderId="0" xfId="214" applyFont="1" applyAlignment="1">
      <alignment horizontal="justify" vertical="center"/>
    </xf>
    <xf numFmtId="0" fontId="30" fillId="0" borderId="0" xfId="218" applyFont="1" applyAlignment="1">
      <alignment horizontal="justify" vertical="center"/>
    </xf>
    <xf numFmtId="0" fontId="30" fillId="0" borderId="0" xfId="220" applyFont="1" applyAlignment="1">
      <alignment horizontal="justify" wrapText="1"/>
    </xf>
    <xf numFmtId="0" fontId="30" fillId="0" borderId="0" xfId="220" applyFont="1" applyAlignment="1">
      <alignment horizontal="justify"/>
    </xf>
    <xf numFmtId="49" fontId="16" fillId="0" borderId="15" xfId="215" applyFont="1" applyFill="1" applyBorder="1" applyAlignment="1">
      <alignment horizontal="right" vertical="center" wrapText="1"/>
    </xf>
    <xf numFmtId="49" fontId="16" fillId="0" borderId="32" xfId="215" applyFont="1" applyFill="1" applyBorder="1" applyAlignment="1" applyProtection="1">
      <alignment horizontal="right" vertical="center" wrapText="1"/>
    </xf>
    <xf numFmtId="49" fontId="16" fillId="0" borderId="18" xfId="215" applyFont="1" applyFill="1" applyBorder="1" applyAlignment="1">
      <alignment horizontal="right" vertical="center" wrapText="1"/>
    </xf>
    <xf numFmtId="49" fontId="11" fillId="29" borderId="19" xfId="215" applyFont="1" applyFill="1" applyBorder="1" applyAlignment="1" applyProtection="1">
      <alignment horizontal="center" vertical="center" wrapText="1"/>
      <protection locked="0"/>
    </xf>
    <xf numFmtId="49" fontId="16" fillId="0" borderId="33" xfId="215" applyFont="1" applyFill="1" applyBorder="1" applyAlignment="1">
      <alignment horizontal="right" vertical="center" wrapText="1"/>
    </xf>
    <xf numFmtId="49" fontId="63" fillId="0" borderId="34" xfId="215" applyFont="1" applyFill="1" applyBorder="1" applyAlignment="1" applyProtection="1">
      <alignment vertical="center" wrapText="1"/>
    </xf>
    <xf numFmtId="49" fontId="63" fillId="0" borderId="36" xfId="215" applyFont="1" applyFill="1" applyBorder="1" applyAlignment="1" applyProtection="1">
      <alignment vertical="center" wrapText="1"/>
    </xf>
    <xf numFmtId="0" fontId="16" fillId="0" borderId="37" xfId="159" applyFont="1" applyFill="1" applyBorder="1" applyAlignment="1">
      <alignment horizontal="center" vertical="center" wrapText="1"/>
    </xf>
    <xf numFmtId="0" fontId="16" fillId="0" borderId="38" xfId="159" applyFont="1" applyFill="1" applyBorder="1" applyAlignment="1">
      <alignment horizontal="center" vertical="center" wrapText="1"/>
    </xf>
    <xf numFmtId="0" fontId="16" fillId="0" borderId="39" xfId="159" applyFont="1" applyFill="1" applyBorder="1" applyAlignment="1">
      <alignment horizontal="center" vertical="center" wrapText="1"/>
    </xf>
    <xf numFmtId="49" fontId="11" fillId="26" borderId="40" xfId="215" applyFont="1" applyFill="1" applyBorder="1" applyAlignment="1" applyProtection="1">
      <alignment horizontal="center" vertical="center" wrapText="1"/>
    </xf>
    <xf numFmtId="0" fontId="30" fillId="0" borderId="32" xfId="213" applyFont="1" applyFill="1" applyBorder="1" applyAlignment="1">
      <alignment horizontal="right" vertical="center" wrapText="1"/>
    </xf>
    <xf numFmtId="0" fontId="30" fillId="0" borderId="13" xfId="213" applyFont="1" applyFill="1" applyBorder="1" applyAlignment="1">
      <alignment horizontal="right" vertical="center" wrapText="1"/>
    </xf>
    <xf numFmtId="49" fontId="76" fillId="30" borderId="0" xfId="214" applyFont="1" applyFill="1" applyAlignment="1">
      <alignment horizontal="center" vertical="center"/>
    </xf>
    <xf numFmtId="49" fontId="76" fillId="30" borderId="0" xfId="214" applyFont="1" applyFill="1" applyAlignment="1">
      <alignment horizontal="center" vertical="center" wrapText="1"/>
    </xf>
    <xf numFmtId="49" fontId="16" fillId="27" borderId="13" xfId="0" applyFont="1" applyFill="1" applyBorder="1" applyAlignment="1" applyProtection="1">
      <alignment horizontal="center" vertical="center" wrapText="1"/>
    </xf>
    <xf numFmtId="49" fontId="11" fillId="0" borderId="0" xfId="0" applyFont="1" applyAlignment="1" applyProtection="1">
      <alignment vertical="center" wrapText="1"/>
    </xf>
    <xf numFmtId="49" fontId="77" fillId="0" borderId="0" xfId="142" applyNumberFormat="1" applyFont="1" applyAlignment="1" applyProtection="1">
      <alignment horizontal="center" vertical="center"/>
    </xf>
    <xf numFmtId="0" fontId="30" fillId="0" borderId="0" xfId="218" applyFont="1" applyAlignment="1">
      <alignment horizontal="justify" vertical="center" wrapText="1"/>
    </xf>
    <xf numFmtId="49" fontId="0" fillId="0" borderId="0" xfId="0" applyNumberFormat="1">
      <alignment vertical="top"/>
    </xf>
    <xf numFmtId="49" fontId="0" fillId="25" borderId="41" xfId="215" applyFont="1" applyFill="1" applyBorder="1" applyAlignment="1" applyProtection="1">
      <alignment horizontal="center" vertical="center" wrapText="1"/>
      <protection locked="0"/>
    </xf>
    <xf numFmtId="49" fontId="0" fillId="25" borderId="40" xfId="215" applyFont="1" applyFill="1" applyBorder="1" applyAlignment="1" applyProtection="1">
      <alignment horizontal="center" vertical="center" wrapText="1"/>
      <protection locked="0"/>
    </xf>
    <xf numFmtId="49" fontId="0" fillId="25" borderId="42" xfId="215" applyFont="1" applyFill="1" applyBorder="1" applyAlignment="1" applyProtection="1">
      <alignment horizontal="center" vertical="center" wrapText="1"/>
      <protection locked="0"/>
    </xf>
    <xf numFmtId="0" fontId="78" fillId="0" borderId="0" xfId="215" applyNumberFormat="1" applyFont="1" applyAlignment="1">
      <alignment horizontal="center" vertical="center"/>
    </xf>
    <xf numFmtId="0" fontId="16" fillId="0" borderId="43" xfId="159" applyFont="1" applyBorder="1" applyAlignment="1">
      <alignment horizontal="center" vertical="center" wrapText="1"/>
    </xf>
    <xf numFmtId="0" fontId="16" fillId="0" borderId="55" xfId="159" applyFont="1" applyBorder="1" applyAlignment="1">
      <alignment horizontal="center" vertical="center" wrapText="1"/>
    </xf>
    <xf numFmtId="0" fontId="16" fillId="0" borderId="56" xfId="159" applyFont="1" applyBorder="1" applyAlignment="1">
      <alignment horizontal="center" vertical="center" wrapText="1"/>
    </xf>
    <xf numFmtId="49" fontId="0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9" xfId="215" applyFont="1" applyFill="1" applyBorder="1" applyAlignment="1" applyProtection="1">
      <alignment horizontal="center" vertical="center" wrapText="1"/>
      <protection locked="0"/>
    </xf>
    <xf numFmtId="49" fontId="30" fillId="29" borderId="34" xfId="215" applyFont="1" applyFill="1" applyBorder="1" applyAlignment="1" applyProtection="1">
      <alignment horizontal="center" vertical="center" wrapText="1"/>
      <protection locked="0"/>
    </xf>
    <xf numFmtId="49" fontId="30" fillId="25" borderId="32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35" xfId="213" applyNumberFormat="1" applyFont="1" applyFill="1" applyBorder="1" applyAlignment="1" applyProtection="1">
      <alignment horizontal="left" vertical="center" wrapText="1"/>
      <protection locked="0"/>
    </xf>
    <xf numFmtId="14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6" xfId="213" applyNumberFormat="1" applyFont="1" applyFill="1" applyBorder="1" applyAlignment="1" applyProtection="1">
      <alignment horizontal="left" vertical="center" wrapText="1"/>
      <protection locked="0"/>
    </xf>
    <xf numFmtId="0" fontId="30" fillId="0" borderId="43" xfId="213" applyFont="1" applyFill="1" applyBorder="1" applyAlignment="1">
      <alignment horizontal="center" vertical="center" wrapText="1"/>
    </xf>
    <xf numFmtId="49" fontId="30" fillId="0" borderId="44" xfId="0" applyFont="1" applyFill="1" applyBorder="1" applyAlignment="1">
      <alignment vertical="top" wrapText="1"/>
    </xf>
    <xf numFmtId="0" fontId="30" fillId="0" borderId="45" xfId="213" applyFont="1" applyFill="1" applyBorder="1" applyAlignment="1">
      <alignment horizontal="center" vertical="center" wrapText="1"/>
    </xf>
    <xf numFmtId="49" fontId="30" fillId="0" borderId="46" xfId="0" applyFont="1" applyFill="1" applyBorder="1" applyAlignment="1">
      <alignment vertical="top" wrapText="1"/>
    </xf>
    <xf numFmtId="49" fontId="30" fillId="0" borderId="47" xfId="0" applyFont="1" applyFill="1" applyBorder="1" applyAlignment="1">
      <alignment vertical="top" wrapText="1"/>
    </xf>
    <xf numFmtId="49" fontId="30" fillId="0" borderId="48" xfId="0" applyFont="1" applyFill="1" applyBorder="1" applyAlignment="1">
      <alignment vertical="top" wrapText="1"/>
    </xf>
    <xf numFmtId="0" fontId="30" fillId="0" borderId="49" xfId="213" applyFont="1" applyFill="1" applyBorder="1" applyAlignment="1">
      <alignment horizontal="center" vertical="center" wrapText="1"/>
    </xf>
    <xf numFmtId="0" fontId="30" fillId="0" borderId="50" xfId="213" applyFont="1" applyFill="1" applyBorder="1" applyAlignment="1">
      <alignment horizontal="center" vertical="center" wrapText="1"/>
    </xf>
    <xf numFmtId="0" fontId="30" fillId="0" borderId="51" xfId="213" applyFont="1" applyFill="1" applyBorder="1" applyAlignment="1">
      <alignment horizontal="center" vertical="center" wrapText="1"/>
    </xf>
    <xf numFmtId="0" fontId="30" fillId="0" borderId="52" xfId="213" applyFont="1" applyFill="1" applyBorder="1" applyAlignment="1">
      <alignment horizontal="center" vertical="center" wrapText="1"/>
    </xf>
    <xf numFmtId="0" fontId="30" fillId="0" borderId="53" xfId="213" applyFont="1" applyFill="1" applyBorder="1" applyAlignment="1">
      <alignment horizontal="center" vertical="center" wrapText="1"/>
    </xf>
    <xf numFmtId="0" fontId="30" fillId="0" borderId="54" xfId="213" applyFont="1" applyFill="1" applyBorder="1" applyAlignment="1">
      <alignment horizontal="center" vertical="center" wrapText="1"/>
    </xf>
    <xf numFmtId="49" fontId="30" fillId="25" borderId="13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19" xfId="213" applyNumberFormat="1" applyFont="1" applyFill="1" applyBorder="1" applyAlignment="1" applyProtection="1">
      <alignment horizontal="left" vertical="center" wrapText="1"/>
      <protection locked="0"/>
    </xf>
    <xf numFmtId="0" fontId="63" fillId="0" borderId="0" xfId="217" applyFont="1" applyAlignment="1">
      <alignment horizontal="right" vertical="center"/>
    </xf>
    <xf numFmtId="0" fontId="30" fillId="0" borderId="57" xfId="220" applyFont="1" applyBorder="1" applyAlignment="1">
      <alignment horizontal="left" vertical="center" wrapText="1"/>
    </xf>
    <xf numFmtId="0" fontId="30" fillId="0" borderId="50" xfId="220" applyFont="1" applyBorder="1" applyAlignment="1">
      <alignment horizontal="left" vertical="center"/>
    </xf>
    <xf numFmtId="0" fontId="30" fillId="0" borderId="51" xfId="220" applyFont="1" applyBorder="1" applyAlignment="1">
      <alignment horizontal="left" vertical="center"/>
    </xf>
    <xf numFmtId="49" fontId="16" fillId="26" borderId="13" xfId="215" applyFont="1" applyFill="1" applyBorder="1" applyAlignment="1" applyProtection="1">
      <alignment horizontal="center" vertical="center" wrapText="1"/>
    </xf>
    <xf numFmtId="49" fontId="16" fillId="0" borderId="13" xfId="215" applyFont="1" applyFill="1" applyBorder="1" applyAlignment="1" applyProtection="1">
      <alignment horizontal="right" vertical="center" wrapText="1"/>
    </xf>
    <xf numFmtId="49" fontId="11" fillId="0" borderId="13" xfId="0" applyFont="1" applyFill="1" applyBorder="1" applyAlignment="1">
      <alignment horizontal="right" vertical="center" wrapText="1"/>
    </xf>
    <xf numFmtId="49" fontId="11" fillId="26" borderId="13" xfId="0" applyFont="1" applyFill="1" applyBorder="1" applyAlignment="1" applyProtection="1">
      <alignment horizontal="center" vertical="center" wrapText="1"/>
    </xf>
    <xf numFmtId="49" fontId="11" fillId="26" borderId="19" xfId="0" applyFont="1" applyFill="1" applyBorder="1" applyAlignment="1" applyProtection="1">
      <alignment horizontal="center" vertical="center" wrapText="1"/>
    </xf>
    <xf numFmtId="49" fontId="11" fillId="26" borderId="32" xfId="215" applyFont="1" applyFill="1" applyBorder="1" applyAlignment="1" applyProtection="1">
      <alignment horizontal="center" vertical="center" wrapText="1"/>
    </xf>
    <xf numFmtId="49" fontId="11" fillId="26" borderId="35" xfId="215" applyFont="1" applyFill="1" applyBorder="1" applyAlignment="1" applyProtection="1">
      <alignment horizontal="center" vertical="center" wrapText="1"/>
    </xf>
    <xf numFmtId="0" fontId="30" fillId="0" borderId="57" xfId="220" applyFont="1" applyBorder="1" applyAlignment="1">
      <alignment horizontal="center" vertical="center" wrapText="1"/>
    </xf>
    <xf numFmtId="0" fontId="30" fillId="0" borderId="50" xfId="220" applyFont="1" applyBorder="1" applyAlignment="1">
      <alignment horizontal="center" vertical="center" wrapText="1"/>
    </xf>
    <xf numFmtId="0" fontId="30" fillId="0" borderId="51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/>
    </xf>
    <xf numFmtId="0" fontId="30" fillId="0" borderId="58" xfId="220" applyFont="1" applyBorder="1" applyAlignment="1">
      <alignment horizontal="center" vertical="center"/>
    </xf>
    <xf numFmtId="0" fontId="30" fillId="0" borderId="59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/>
    </xf>
    <xf numFmtId="0" fontId="30" fillId="0" borderId="0" xfId="220" applyFont="1" applyAlignment="1">
      <alignment horizontal="center" vertical="center"/>
    </xf>
    <xf numFmtId="0" fontId="30" fillId="0" borderId="60" xfId="220" applyFont="1" applyBorder="1" applyAlignment="1">
      <alignment horizontal="left" vertical="center" wrapText="1"/>
    </xf>
    <xf numFmtId="0" fontId="30" fillId="0" borderId="0" xfId="220" applyFont="1" applyBorder="1" applyAlignment="1">
      <alignment horizontal="left" vertical="center"/>
    </xf>
    <xf numFmtId="0" fontId="30" fillId="0" borderId="60" xfId="220" applyFont="1" applyBorder="1" applyAlignment="1">
      <alignment horizontal="left" vertical="center"/>
    </xf>
    <xf numFmtId="0" fontId="30" fillId="0" borderId="61" xfId="220" applyFont="1" applyBorder="1" applyAlignment="1">
      <alignment horizontal="left" vertical="center"/>
    </xf>
    <xf numFmtId="0" fontId="30" fillId="0" borderId="62" xfId="220" applyFont="1" applyBorder="1" applyAlignment="1">
      <alignment horizontal="left" vertical="center"/>
    </xf>
    <xf numFmtId="0" fontId="30" fillId="0" borderId="60" xfId="220" applyFont="1" applyBorder="1" applyAlignment="1">
      <alignment horizontal="center" vertical="center" wrapText="1"/>
    </xf>
    <xf numFmtId="0" fontId="30" fillId="0" borderId="0" xfId="220" applyFont="1" applyBorder="1" applyAlignment="1">
      <alignment horizontal="center" vertical="center"/>
    </xf>
    <xf numFmtId="0" fontId="30" fillId="0" borderId="14" xfId="220" applyFont="1" applyBorder="1" applyAlignment="1">
      <alignment horizontal="center" vertical="center"/>
    </xf>
    <xf numFmtId="0" fontId="30" fillId="0" borderId="60" xfId="220" applyFont="1" applyBorder="1" applyAlignment="1">
      <alignment horizontal="center" vertical="center"/>
    </xf>
    <xf numFmtId="0" fontId="30" fillId="0" borderId="61" xfId="220" applyFont="1" applyBorder="1" applyAlignment="1">
      <alignment horizontal="center" vertical="center"/>
    </xf>
    <xf numFmtId="0" fontId="30" fillId="0" borderId="62" xfId="220" applyFont="1" applyBorder="1" applyAlignment="1">
      <alignment horizontal="center" vertical="center"/>
    </xf>
    <xf numFmtId="0" fontId="30" fillId="0" borderId="48" xfId="220" applyFont="1" applyBorder="1" applyAlignment="1">
      <alignment horizontal="center" vertical="center"/>
    </xf>
    <xf numFmtId="0" fontId="30" fillId="0" borderId="0" xfId="220" applyFont="1" applyAlignment="1">
      <alignment horizontal="center" vertical="center" wrapText="1"/>
    </xf>
    <xf numFmtId="0" fontId="63" fillId="0" borderId="25" xfId="220" applyFont="1" applyBorder="1" applyAlignment="1">
      <alignment horizontal="center" vertical="center"/>
    </xf>
    <xf numFmtId="0" fontId="63" fillId="0" borderId="59" xfId="220" applyFont="1" applyBorder="1" applyAlignment="1">
      <alignment horizontal="center" vertical="center"/>
    </xf>
    <xf numFmtId="0" fontId="66" fillId="26" borderId="26" xfId="220" applyFont="1" applyFill="1" applyBorder="1" applyAlignment="1">
      <alignment horizontal="center" vertical="center" wrapText="1"/>
    </xf>
    <xf numFmtId="0" fontId="66" fillId="26" borderId="63" xfId="220" applyFont="1" applyFill="1" applyBorder="1" applyAlignment="1">
      <alignment horizontal="center" vertical="center" wrapText="1"/>
    </xf>
    <xf numFmtId="0" fontId="66" fillId="26" borderId="21" xfId="220" applyFont="1" applyFill="1" applyBorder="1" applyAlignment="1">
      <alignment horizontal="center" vertical="center" wrapText="1"/>
    </xf>
    <xf numFmtId="0" fontId="66" fillId="26" borderId="27" xfId="220" applyFont="1" applyFill="1" applyBorder="1" applyAlignment="1">
      <alignment horizontal="center" vertical="center" wrapText="1"/>
    </xf>
    <xf numFmtId="0" fontId="66" fillId="26" borderId="0" xfId="220" applyFont="1" applyFill="1" applyBorder="1" applyAlignment="1">
      <alignment horizontal="center" vertical="center" wrapText="1"/>
    </xf>
    <xf numFmtId="0" fontId="66" fillId="26" borderId="29" xfId="220" applyFont="1" applyFill="1" applyBorder="1" applyAlignment="1">
      <alignment horizontal="center" vertical="center" wrapText="1"/>
    </xf>
    <xf numFmtId="0" fontId="66" fillId="26" borderId="28" xfId="220" applyFont="1" applyFill="1" applyBorder="1" applyAlignment="1">
      <alignment horizontal="center" vertical="center" wrapText="1"/>
    </xf>
    <xf numFmtId="0" fontId="66" fillId="26" borderId="24" xfId="220" applyFont="1" applyFill="1" applyBorder="1" applyAlignment="1">
      <alignment horizontal="center" vertical="center" wrapText="1"/>
    </xf>
    <xf numFmtId="0" fontId="66" fillId="26" borderId="23" xfId="220" applyFont="1" applyFill="1" applyBorder="1" applyAlignment="1">
      <alignment horizontal="center" vertical="center" wrapText="1"/>
    </xf>
    <xf numFmtId="0" fontId="30" fillId="25" borderId="26" xfId="220" applyFont="1" applyFill="1" applyBorder="1" applyAlignment="1" applyProtection="1">
      <alignment horizontal="center" vertical="center" wrapText="1"/>
      <protection locked="0"/>
    </xf>
    <xf numFmtId="0" fontId="30" fillId="25" borderId="63" xfId="220" applyFont="1" applyFill="1" applyBorder="1" applyAlignment="1" applyProtection="1">
      <alignment horizontal="center" vertical="center" wrapText="1"/>
      <protection locked="0"/>
    </xf>
    <xf numFmtId="0" fontId="30" fillId="25" borderId="21" xfId="220" applyFont="1" applyFill="1" applyBorder="1" applyAlignment="1" applyProtection="1">
      <alignment horizontal="center" vertical="center" wrapText="1"/>
      <protection locked="0"/>
    </xf>
    <xf numFmtId="0" fontId="30" fillId="25" borderId="27" xfId="220" applyFont="1" applyFill="1" applyBorder="1" applyAlignment="1" applyProtection="1">
      <alignment horizontal="center" vertical="center" wrapText="1"/>
      <protection locked="0"/>
    </xf>
    <xf numFmtId="0" fontId="30" fillId="25" borderId="0" xfId="220" applyFont="1" applyFill="1" applyBorder="1" applyAlignment="1" applyProtection="1">
      <alignment horizontal="center" vertical="center" wrapText="1"/>
      <protection locked="0"/>
    </xf>
    <xf numFmtId="0" fontId="30" fillId="25" borderId="29" xfId="220" applyFont="1" applyFill="1" applyBorder="1" applyAlignment="1" applyProtection="1">
      <alignment horizontal="center" vertical="center" wrapText="1"/>
      <protection locked="0"/>
    </xf>
    <xf numFmtId="0" fontId="30" fillId="25" borderId="28" xfId="220" applyFont="1" applyFill="1" applyBorder="1" applyAlignment="1" applyProtection="1">
      <alignment horizontal="center" vertical="center" wrapText="1"/>
      <protection locked="0"/>
    </xf>
    <xf numFmtId="0" fontId="30" fillId="25" borderId="24" xfId="220" applyFont="1" applyFill="1" applyBorder="1" applyAlignment="1" applyProtection="1">
      <alignment horizontal="center" vertical="center" wrapText="1"/>
      <protection locked="0"/>
    </xf>
    <xf numFmtId="0" fontId="30" fillId="25" borderId="23" xfId="220" applyFont="1" applyFill="1" applyBorder="1" applyAlignment="1" applyProtection="1">
      <alignment horizontal="center" vertical="center" wrapText="1"/>
      <protection locked="0"/>
    </xf>
    <xf numFmtId="0" fontId="30" fillId="0" borderId="24" xfId="220" applyFont="1" applyBorder="1" applyAlignment="1">
      <alignment horizontal="center" vertical="center"/>
    </xf>
    <xf numFmtId="0" fontId="30" fillId="0" borderId="63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 wrapText="1"/>
    </xf>
    <xf numFmtId="0" fontId="30" fillId="0" borderId="24" xfId="220" applyFont="1" applyBorder="1" applyAlignment="1" applyProtection="1">
      <alignment horizontal="center" vertical="center"/>
      <protection locked="0"/>
    </xf>
    <xf numFmtId="0" fontId="30" fillId="0" borderId="24" xfId="220" applyFont="1" applyBorder="1" applyAlignment="1" applyProtection="1">
      <alignment horizontal="center" vertical="center" wrapText="1"/>
      <protection locked="0"/>
    </xf>
    <xf numFmtId="0" fontId="30" fillId="0" borderId="0" xfId="220" applyFont="1" applyAlignment="1" applyProtection="1">
      <alignment horizontal="center" vertical="center"/>
      <protection locked="0"/>
    </xf>
    <xf numFmtId="0" fontId="30" fillId="0" borderId="63" xfId="220" applyFont="1" applyBorder="1" applyAlignment="1">
      <alignment horizontal="center" vertical="center" wrapText="1"/>
    </xf>
    <xf numFmtId="49" fontId="23" fillId="0" borderId="0" xfId="0" applyFont="1" applyAlignment="1">
      <alignment horizontal="left" vertical="center" wrapText="1"/>
    </xf>
    <xf numFmtId="49" fontId="11" fillId="0" borderId="0" xfId="0" applyFont="1" applyAlignment="1">
      <alignment vertical="center" wrapText="1"/>
    </xf>
    <xf numFmtId="49" fontId="22" fillId="30" borderId="64" xfId="0" applyFont="1" applyFill="1" applyBorder="1" applyAlignment="1">
      <alignment horizontal="center" vertical="center" wrapText="1"/>
    </xf>
    <xf numFmtId="49" fontId="22" fillId="30" borderId="65" xfId="0" applyFont="1" applyFill="1" applyBorder="1" applyAlignment="1">
      <alignment horizontal="center" vertical="center" wrapText="1"/>
    </xf>
    <xf numFmtId="49" fontId="22" fillId="30" borderId="66" xfId="0" applyFont="1" applyFill="1" applyBorder="1" applyAlignment="1">
      <alignment horizontal="center" vertical="center" wrapText="1"/>
    </xf>
    <xf numFmtId="49" fontId="22" fillId="0" borderId="25" xfId="0" applyFont="1" applyBorder="1" applyAlignment="1">
      <alignment horizontal="center" vertical="center" wrapText="1"/>
    </xf>
    <xf numFmtId="49" fontId="11" fillId="0" borderId="58" xfId="0" applyFont="1" applyBorder="1" applyAlignment="1">
      <alignment vertical="center" wrapText="1"/>
    </xf>
    <xf numFmtId="49" fontId="11" fillId="0" borderId="59" xfId="0" applyFont="1" applyBorder="1" applyAlignment="1">
      <alignment vertical="center" wrapText="1"/>
    </xf>
    <xf numFmtId="49" fontId="23" fillId="0" borderId="0" xfId="0" applyFont="1" applyAlignment="1">
      <alignment vertical="center" wrapText="1"/>
    </xf>
    <xf numFmtId="49" fontId="24" fillId="0" borderId="0" xfId="142" applyNumberFormat="1" applyFont="1" applyAlignment="1" applyProtection="1">
      <alignment horizontal="left" vertical="center" wrapText="1"/>
    </xf>
    <xf numFmtId="49" fontId="24" fillId="0" borderId="0" xfId="142" applyNumberFormat="1" applyFont="1" applyAlignment="1" applyProtection="1">
      <alignment vertical="center" wrapText="1"/>
    </xf>
  </cellXfs>
  <cellStyles count="292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14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‡ђѓћ‹ћ‚ћљ1" xfId="12"/>
    <cellStyle name="‡ђѓћ‹ћ‚ћљ2" xfId="13"/>
    <cellStyle name="€’ћѓћ‚›‰" xfId="1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2" xfId="22" builtinId="34" customBuiltin="1"/>
    <cellStyle name="20% - Акцент3" xfId="23" builtinId="38" customBuiltin="1"/>
    <cellStyle name="20% - Акцент4" xfId="24" builtinId="42" customBuiltin="1"/>
    <cellStyle name="20% - Акцент5" xfId="25" builtinId="46" customBuiltin="1"/>
    <cellStyle name="20% -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 builtinId="31" customBuiltin="1"/>
    <cellStyle name="40% - Акцент2" xfId="34" builtinId="35" customBuiltin="1"/>
    <cellStyle name="40% - Акцент3" xfId="35" builtinId="39" customBuiltin="1"/>
    <cellStyle name="40% - Акцент4" xfId="36" builtinId="43" customBuiltin="1"/>
    <cellStyle name="40% - Акцент5" xfId="37" builtinId="47" customBuiltin="1"/>
    <cellStyle name="40% -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 builtinId="32" customBuiltin="1"/>
    <cellStyle name="60% - Акцент2" xfId="46" builtinId="36" customBuiltin="1"/>
    <cellStyle name="60% - Акцент3" xfId="47" builtinId="40" customBuiltin="1"/>
    <cellStyle name="60% - Акцент4" xfId="48" builtinId="44" customBuiltin="1"/>
    <cellStyle name="60% - Акцент5" xfId="49" builtinId="48" customBuiltin="1"/>
    <cellStyle name="60% -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2 2" xfId="64"/>
    <cellStyle name="Currency [0] 2 3" xfId="65"/>
    <cellStyle name="Currency [0] 2 4" xfId="66"/>
    <cellStyle name="Currency [0] 2 5" xfId="67"/>
    <cellStyle name="Currency [0] 2 6" xfId="68"/>
    <cellStyle name="Currency [0] 2 7" xfId="69"/>
    <cellStyle name="Currency [0] 2 8" xfId="70"/>
    <cellStyle name="Currency [0] 3" xfId="71"/>
    <cellStyle name="Currency [0] 3 2" xfId="72"/>
    <cellStyle name="Currency [0] 3 3" xfId="73"/>
    <cellStyle name="Currency [0] 3 4" xfId="74"/>
    <cellStyle name="Currency [0] 3 5" xfId="75"/>
    <cellStyle name="Currency [0] 3 6" xfId="76"/>
    <cellStyle name="Currency [0] 3 7" xfId="77"/>
    <cellStyle name="Currency [0] 3 8" xfId="78"/>
    <cellStyle name="Currency [0] 4" xfId="79"/>
    <cellStyle name="Currency [0] 4 2" xfId="80"/>
    <cellStyle name="Currency [0] 4 3" xfId="81"/>
    <cellStyle name="Currency [0] 4 4" xfId="82"/>
    <cellStyle name="Currency [0] 4 5" xfId="83"/>
    <cellStyle name="Currency [0] 4 6" xfId="84"/>
    <cellStyle name="Currency [0] 4 7" xfId="85"/>
    <cellStyle name="Currency [0] 4 8" xfId="86"/>
    <cellStyle name="Currency [0] 5" xfId="87"/>
    <cellStyle name="Currency [0] 5 2" xfId="88"/>
    <cellStyle name="Currency [0] 5 3" xfId="89"/>
    <cellStyle name="Currency [0] 5 4" xfId="90"/>
    <cellStyle name="Currency [0] 5 5" xfId="91"/>
    <cellStyle name="Currency [0] 5 6" xfId="92"/>
    <cellStyle name="Currency [0] 5 7" xfId="93"/>
    <cellStyle name="Currency [0] 5 8" xfId="94"/>
    <cellStyle name="Currency_irl tel sep5" xfId="95"/>
    <cellStyle name="Euro" xfId="96"/>
    <cellStyle name="Explanatory Text" xfId="97"/>
    <cellStyle name="F2" xfId="98"/>
    <cellStyle name="F3" xfId="99"/>
    <cellStyle name="F4" xfId="100"/>
    <cellStyle name="F5" xfId="101"/>
    <cellStyle name="F6" xfId="102"/>
    <cellStyle name="F7" xfId="103"/>
    <cellStyle name="F8" xfId="104"/>
    <cellStyle name="Good" xfId="105"/>
    <cellStyle name="Heading 1" xfId="106"/>
    <cellStyle name="Heading 2" xfId="107"/>
    <cellStyle name="Heading 3" xfId="108"/>
    <cellStyle name="Heading 4" xfId="109"/>
    <cellStyle name="Input" xfId="110"/>
    <cellStyle name="Linked Cell" xfId="111"/>
    <cellStyle name="Neutral" xfId="112"/>
    <cellStyle name="normal" xfId="113"/>
    <cellStyle name="Normal 2" xfId="114"/>
    <cellStyle name="normal 3" xfId="115"/>
    <cellStyle name="normal 4" xfId="116"/>
    <cellStyle name="normal 5" xfId="117"/>
    <cellStyle name="normal 6" xfId="118"/>
    <cellStyle name="normal 7" xfId="119"/>
    <cellStyle name="normal 8" xfId="120"/>
    <cellStyle name="normal 9" xfId="121"/>
    <cellStyle name="Normal_ASUS" xfId="122"/>
    <cellStyle name="Normal1" xfId="123"/>
    <cellStyle name="normбlnм_laroux" xfId="124"/>
    <cellStyle name="Note" xfId="125"/>
    <cellStyle name="Output" xfId="126"/>
    <cellStyle name="Price_Body" xfId="127"/>
    <cellStyle name="Style 1" xfId="128"/>
    <cellStyle name="Title" xfId="129"/>
    <cellStyle name="Total" xfId="130"/>
    <cellStyle name="Warning Text" xfId="131"/>
    <cellStyle name="Акцент1" xfId="132" builtinId="29" customBuiltin="1"/>
    <cellStyle name="Акцент2" xfId="133" builtinId="33" customBuiltin="1"/>
    <cellStyle name="Акцент3" xfId="134" builtinId="37" customBuiltin="1"/>
    <cellStyle name="Акцент4" xfId="135" builtinId="41" customBuiltin="1"/>
    <cellStyle name="Акцент5" xfId="136" builtinId="45" customBuiltin="1"/>
    <cellStyle name="Акцент6" xfId="137" builtinId="49" customBuiltin="1"/>
    <cellStyle name="Беззащитный" xfId="138"/>
    <cellStyle name="Ввод " xfId="139" builtinId="20" customBuiltin="1"/>
    <cellStyle name="Вывод" xfId="140" builtinId="21" customBuiltin="1"/>
    <cellStyle name="Вычисление" xfId="141" builtinId="22" customBuiltin="1"/>
    <cellStyle name="Гиперссылка" xfId="142" builtinId="8"/>
    <cellStyle name="Гиперссылка_GRO.2008" xfId="143"/>
    <cellStyle name="ДАТА" xfId="144"/>
    <cellStyle name="ДАТА 2" xfId="145"/>
    <cellStyle name="ДАТА 3" xfId="146"/>
    <cellStyle name="ДАТА 4" xfId="147"/>
    <cellStyle name="ДАТА 5" xfId="148"/>
    <cellStyle name="ДАТА 6" xfId="149"/>
    <cellStyle name="ДАТА 7" xfId="150"/>
    <cellStyle name="ДАТА 8" xfId="151"/>
    <cellStyle name="Заголовок" xfId="152"/>
    <cellStyle name="Заголовок 1" xfId="153" builtinId="16" customBuiltin="1"/>
    <cellStyle name="Заголовок 2" xfId="154" builtinId="17" customBuiltin="1"/>
    <cellStyle name="Заголовок 3" xfId="155" builtinId="18" customBuiltin="1"/>
    <cellStyle name="Заголовок 4" xfId="156" builtinId="19" customBuiltin="1"/>
    <cellStyle name="ЗАГОЛОВОК1" xfId="157"/>
    <cellStyle name="ЗАГОЛОВОК2" xfId="158"/>
    <cellStyle name="ЗаголовокСтолбца" xfId="159"/>
    <cellStyle name="Защитный" xfId="160"/>
    <cellStyle name="Значение" xfId="161"/>
    <cellStyle name="Итог" xfId="162" builtinId="25" customBuiltin="1"/>
    <cellStyle name="ИТОГОВЫЙ" xfId="163"/>
    <cellStyle name="ИТОГОВЫЙ 2" xfId="164"/>
    <cellStyle name="ИТОГОВЫЙ 3" xfId="165"/>
    <cellStyle name="ИТОГОВЫЙ 4" xfId="166"/>
    <cellStyle name="ИТОГОВЫЙ 5" xfId="167"/>
    <cellStyle name="ИТОГОВЫЙ 6" xfId="168"/>
    <cellStyle name="ИТОГОВЫЙ 7" xfId="169"/>
    <cellStyle name="ИТОГОВЫЙ 8" xfId="170"/>
    <cellStyle name="Контрольная ячейка" xfId="171" builtinId="23" customBuiltin="1"/>
    <cellStyle name="Мои наименования показателей" xfId="172"/>
    <cellStyle name="Мои наименования показателей 2" xfId="173"/>
    <cellStyle name="Мои наименования показателей 2 2" xfId="174"/>
    <cellStyle name="Мои наименования показателей 2 3" xfId="175"/>
    <cellStyle name="Мои наименования показателей 2 4" xfId="176"/>
    <cellStyle name="Мои наименования показателей 2 5" xfId="177"/>
    <cellStyle name="Мои наименования показателей 2 6" xfId="178"/>
    <cellStyle name="Мои наименования показателей 2 7" xfId="179"/>
    <cellStyle name="Мои наименования показателей 2 8" xfId="180"/>
    <cellStyle name="Мои наименования показателей 3" xfId="181"/>
    <cellStyle name="Мои наименования показателей 3 2" xfId="182"/>
    <cellStyle name="Мои наименования показателей 3 3" xfId="183"/>
    <cellStyle name="Мои наименования показателей 3 4" xfId="184"/>
    <cellStyle name="Мои наименования показателей 3 5" xfId="185"/>
    <cellStyle name="Мои наименования показателей 3 6" xfId="186"/>
    <cellStyle name="Мои наименования показателей 3 7" xfId="187"/>
    <cellStyle name="Мои наименования показателей 3 8" xfId="188"/>
    <cellStyle name="Мои наименования показателей 4" xfId="189"/>
    <cellStyle name="Мои наименования показателей 4 2" xfId="190"/>
    <cellStyle name="Мои наименования показателей 4 3" xfId="191"/>
    <cellStyle name="Мои наименования показателей 4 4" xfId="192"/>
    <cellStyle name="Мои наименования показателей 4 5" xfId="193"/>
    <cellStyle name="Мои наименования показателей 4 6" xfId="194"/>
    <cellStyle name="Мои наименования показателей 4 7" xfId="195"/>
    <cellStyle name="Мои наименования показателей 4 8" xfId="196"/>
    <cellStyle name="Мои наименования показателей 5" xfId="197"/>
    <cellStyle name="Мои наименования показателей 5 2" xfId="198"/>
    <cellStyle name="Мои наименования показателей 5 3" xfId="199"/>
    <cellStyle name="Мои наименования показателей 5 4" xfId="200"/>
    <cellStyle name="Мои наименования показателей 5 5" xfId="201"/>
    <cellStyle name="Мои наименования показателей 5 6" xfId="202"/>
    <cellStyle name="Мои наименования показателей 5 7" xfId="203"/>
    <cellStyle name="Мои наименования показателей 5 8" xfId="204"/>
    <cellStyle name="Мои наименования показателей_BALANCE.TBO.1.71" xfId="205"/>
    <cellStyle name="Мой заголовок" xfId="206"/>
    <cellStyle name="Мой заголовок листа" xfId="207"/>
    <cellStyle name="назв фил" xfId="208"/>
    <cellStyle name="Название" xfId="209" builtinId="15" customBuiltin="1"/>
    <cellStyle name="Нейтральный" xfId="210" builtinId="28" customBuiltin="1"/>
    <cellStyle name="Обычный" xfId="0" builtinId="0"/>
    <cellStyle name="Обычный 2" xfId="211"/>
    <cellStyle name="Обычный 3" xfId="212"/>
    <cellStyle name="Обычный_0616008" xfId="213"/>
    <cellStyle name="Обычный_GRO.2008" xfId="214"/>
    <cellStyle name="Обычный_OREP.TES330.2008.2" xfId="215"/>
    <cellStyle name="Обычный_PREDEL.JKH.2010(v1.3)" xfId="216"/>
    <cellStyle name="Обычный_Покупка" xfId="217"/>
    <cellStyle name="Обычный_Полезный отпуск теплоэнергии в паре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Плохой" xfId="221" builtinId="27" customBuiltin="1"/>
    <cellStyle name="Поле ввода" xfId="222"/>
    <cellStyle name="Пояснение" xfId="223" builtinId="53" customBuiltin="1"/>
    <cellStyle name="Примечание" xfId="224" builtinId="10" customBuiltin="1"/>
    <cellStyle name="Примечание 2" xfId="225"/>
    <cellStyle name="Примечание 2 2" xfId="226"/>
    <cellStyle name="Примечание 2 3" xfId="227"/>
    <cellStyle name="Примечание 2 4" xfId="228"/>
    <cellStyle name="Примечание 2 5" xfId="229"/>
    <cellStyle name="Примечание 2 6" xfId="230"/>
    <cellStyle name="Примечание 2 7" xfId="231"/>
    <cellStyle name="Примечание 2 8" xfId="232"/>
    <cellStyle name="Примечание 3" xfId="233"/>
    <cellStyle name="Примечание 3 2" xfId="234"/>
    <cellStyle name="Примечание 3 3" xfId="235"/>
    <cellStyle name="Примечание 3 4" xfId="236"/>
    <cellStyle name="Примечание 3 5" xfId="237"/>
    <cellStyle name="Примечание 3 6" xfId="238"/>
    <cellStyle name="Примечание 3 7" xfId="239"/>
    <cellStyle name="Примечание 3 8" xfId="240"/>
    <cellStyle name="Примечание 4" xfId="241"/>
    <cellStyle name="Примечание 4 2" xfId="242"/>
    <cellStyle name="Примечание 4 3" xfId="243"/>
    <cellStyle name="Примечание 4 4" xfId="244"/>
    <cellStyle name="Примечание 4 5" xfId="245"/>
    <cellStyle name="Примечание 4 6" xfId="246"/>
    <cellStyle name="Примечание 4 7" xfId="247"/>
    <cellStyle name="Примечание 4 8" xfId="248"/>
    <cellStyle name="Примечание 5" xfId="249"/>
    <cellStyle name="Примечание 5 2" xfId="250"/>
    <cellStyle name="Примечание 5 3" xfId="251"/>
    <cellStyle name="Примечание 5 4" xfId="252"/>
    <cellStyle name="Примечание 5 5" xfId="253"/>
    <cellStyle name="Примечание 5 6" xfId="254"/>
    <cellStyle name="Примечание 5 7" xfId="255"/>
    <cellStyle name="Примечание 5 8" xfId="256"/>
    <cellStyle name="Связанная ячейка" xfId="257" builtinId="24" customBuiltin="1"/>
    <cellStyle name="Стиль 1" xfId="258"/>
    <cellStyle name="ТЕКСТ" xfId="259"/>
    <cellStyle name="ТЕКСТ 2" xfId="260"/>
    <cellStyle name="ТЕКСТ 3" xfId="261"/>
    <cellStyle name="ТЕКСТ 4" xfId="262"/>
    <cellStyle name="ТЕКСТ 5" xfId="263"/>
    <cellStyle name="ТЕКСТ 6" xfId="264"/>
    <cellStyle name="ТЕКСТ 7" xfId="265"/>
    <cellStyle name="ТЕКСТ 8" xfId="266"/>
    <cellStyle name="Текст предупреждения" xfId="267" builtinId="11" customBuiltin="1"/>
    <cellStyle name="Текстовый" xfId="268"/>
    <cellStyle name="Текстовый 2" xfId="269"/>
    <cellStyle name="Текстовый 3" xfId="270"/>
    <cellStyle name="Текстовый 4" xfId="271"/>
    <cellStyle name="Текстовый 5" xfId="272"/>
    <cellStyle name="Текстовый 6" xfId="273"/>
    <cellStyle name="Текстовый 7" xfId="274"/>
    <cellStyle name="Текстовый 8" xfId="275"/>
    <cellStyle name="Тысячи [0]_3Com" xfId="276"/>
    <cellStyle name="Тысячи_3Com" xfId="277"/>
    <cellStyle name="ФИКСИРОВАННЫЙ" xfId="278"/>
    <cellStyle name="ФИКСИРОВАННЫЙ 2" xfId="279"/>
    <cellStyle name="ФИКСИРОВАННЫЙ 3" xfId="280"/>
    <cellStyle name="ФИКСИРОВАННЫЙ 4" xfId="281"/>
    <cellStyle name="ФИКСИРОВАННЫЙ 5" xfId="282"/>
    <cellStyle name="ФИКСИРОВАННЫЙ 6" xfId="283"/>
    <cellStyle name="ФИКСИРОВАННЫЙ 7" xfId="284"/>
    <cellStyle name="ФИКСИРОВАННЫЙ 8" xfId="285"/>
    <cellStyle name="Финансовый 2" xfId="286"/>
    <cellStyle name="Формула" xfId="287"/>
    <cellStyle name="ФормулаВБ" xfId="288"/>
    <cellStyle name="ФормулаНаКонтроль" xfId="289"/>
    <cellStyle name="Хороший" xfId="290" builtinId="26" customBuiltin="1"/>
    <cellStyle name="Џђћ–…ќ’ќ›‰" xfId="2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Vopros46@fstrf.ru" TargetMode="External"/><Relationship Id="rId2" Type="http://schemas.openxmlformats.org/officeDocument/2006/relationships/hyperlink" Target="mailto:Ivanov@mail.ru" TargetMode="External"/><Relationship Id="rId1" Type="http://schemas.openxmlformats.org/officeDocument/2006/relationships/hyperlink" Target="http://eias.ru/46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help@eias.ru" TargetMode="External"/><Relationship Id="rId4" Type="http://schemas.openxmlformats.org/officeDocument/2006/relationships/hyperlink" Target="http://eias.ru/46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35"/>
  <sheetViews>
    <sheetView topLeftCell="A10" workbookViewId="0">
      <selection activeCell="B20" sqref="B20"/>
    </sheetView>
  </sheetViews>
  <sheetFormatPr defaultRowHeight="11.25"/>
  <cols>
    <col min="1" max="1" width="2.7109375" style="79" customWidth="1"/>
    <col min="2" max="2" width="130.7109375" style="79" customWidth="1"/>
    <col min="3" max="3" width="2.7109375" style="79" customWidth="1"/>
    <col min="4" max="4" width="10.7109375" style="79" customWidth="1"/>
    <col min="5" max="5" width="2.7109375" style="79" customWidth="1"/>
    <col min="6" max="16384" width="9.140625" style="79"/>
  </cols>
  <sheetData>
    <row r="2" spans="2:5" s="77" customFormat="1" ht="30" customHeight="1">
      <c r="B2" s="101" t="s">
        <v>327</v>
      </c>
      <c r="C2" s="111" t="str">
        <f>"Версия " &amp; GetVersion()</f>
        <v>Версия 6.1.1</v>
      </c>
      <c r="D2" s="111"/>
      <c r="E2" s="111"/>
    </row>
    <row r="3" spans="2:5" s="77" customFormat="1" ht="27" customHeight="1">
      <c r="B3" s="84" t="s">
        <v>33</v>
      </c>
    </row>
    <row r="4" spans="2:5" s="77" customFormat="1" ht="63.75">
      <c r="B4" s="106" t="s">
        <v>369</v>
      </c>
    </row>
    <row r="5" spans="2:5" s="77" customFormat="1" ht="51">
      <c r="B5" s="85" t="s">
        <v>302</v>
      </c>
    </row>
    <row r="6" spans="2:5" s="77" customFormat="1" ht="25.5">
      <c r="B6" s="85" t="s">
        <v>303</v>
      </c>
    </row>
    <row r="7" spans="2:5" s="77" customFormat="1" ht="25.5">
      <c r="B7" s="85" t="s">
        <v>304</v>
      </c>
    </row>
    <row r="8" spans="2:5" s="77" customFormat="1" ht="12.75">
      <c r="B8" s="85" t="s">
        <v>1</v>
      </c>
    </row>
    <row r="9" spans="2:5" s="77" customFormat="1" ht="33.75" customHeight="1">
      <c r="B9" s="84" t="s">
        <v>2</v>
      </c>
    </row>
    <row r="10" spans="2:5" s="77" customFormat="1" ht="21.75" customHeight="1">
      <c r="B10" s="84" t="s">
        <v>3</v>
      </c>
    </row>
    <row r="11" spans="2:5" s="76" customFormat="1" ht="45" customHeight="1">
      <c r="B11" s="102" t="s">
        <v>154</v>
      </c>
    </row>
    <row r="12" spans="2:5" s="77" customFormat="1" ht="66" customHeight="1">
      <c r="B12" s="86" t="s">
        <v>363</v>
      </c>
    </row>
    <row r="13" spans="2:5" s="77" customFormat="1" ht="27" customHeight="1">
      <c r="B13" s="87" t="s">
        <v>367</v>
      </c>
    </row>
    <row r="14" spans="2:5" s="77" customFormat="1" ht="15" customHeight="1">
      <c r="B14" s="87" t="s">
        <v>368</v>
      </c>
    </row>
    <row r="15" spans="2:5" s="77" customFormat="1" ht="15" customHeight="1">
      <c r="B15" s="87" t="s">
        <v>155</v>
      </c>
    </row>
    <row r="16" spans="2:5" s="77" customFormat="1" ht="30" customHeight="1">
      <c r="B16" s="87" t="s">
        <v>156</v>
      </c>
    </row>
    <row r="17" spans="2:2" s="77" customFormat="1" ht="30" customHeight="1">
      <c r="B17" s="87" t="s">
        <v>157</v>
      </c>
    </row>
    <row r="18" spans="2:2" s="77" customFormat="1" ht="30" customHeight="1">
      <c r="B18" s="87" t="s">
        <v>158</v>
      </c>
    </row>
    <row r="19" spans="2:2" s="77" customFormat="1" ht="15" customHeight="1">
      <c r="B19" s="87" t="s">
        <v>159</v>
      </c>
    </row>
    <row r="20" spans="2:2" s="77" customFormat="1" ht="30" customHeight="1">
      <c r="B20" s="87" t="s">
        <v>160</v>
      </c>
    </row>
    <row r="21" spans="2:2" s="77" customFormat="1" ht="15" customHeight="1">
      <c r="B21" s="87" t="s">
        <v>250</v>
      </c>
    </row>
    <row r="22" spans="2:2" ht="14.25">
      <c r="B22" s="78"/>
    </row>
    <row r="23" spans="2:2" ht="14.25">
      <c r="B23" s="78"/>
    </row>
    <row r="24" spans="2:2" ht="14.25">
      <c r="B24" s="78"/>
    </row>
    <row r="25" spans="2:2" ht="14.25">
      <c r="B25" s="78"/>
    </row>
    <row r="26" spans="2:2" ht="14.25">
      <c r="B26" s="78"/>
    </row>
    <row r="27" spans="2:2" ht="14.25">
      <c r="B27" s="78"/>
    </row>
    <row r="28" spans="2:2" s="81" customFormat="1" ht="14.25">
      <c r="B28" s="80"/>
    </row>
    <row r="29" spans="2:2" ht="14.25">
      <c r="B29" s="78"/>
    </row>
    <row r="30" spans="2:2" ht="14.25">
      <c r="B30" s="78"/>
    </row>
    <row r="31" spans="2:2" ht="14.25">
      <c r="B31" s="78"/>
    </row>
    <row r="32" spans="2:2" s="83" customFormat="1" ht="12.75">
      <c r="B32" s="82"/>
    </row>
    <row r="33" spans="2:2" ht="14.25">
      <c r="B33" s="78"/>
    </row>
    <row r="34" spans="2:2" s="81" customFormat="1" ht="14.25">
      <c r="B34" s="80"/>
    </row>
    <row r="35" spans="2:2" ht="14.25">
      <c r="B35" s="78"/>
    </row>
  </sheetData>
  <sheetProtection password="FA9C" sheet="1" objects="1" scenarios="1" formatColumns="0" formatRows="0"/>
  <mergeCells count="1">
    <mergeCell ref="C2:E2"/>
  </mergeCells>
  <phoneticPr fontId="21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098" r:id="rId3" name="cmdRegionChange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topLeftCell="B10" workbookViewId="0">
      <selection activeCell="B25" sqref="B25:C25"/>
    </sheetView>
  </sheetViews>
  <sheetFormatPr defaultColWidth="7" defaultRowHeight="12.75"/>
  <cols>
    <col min="1" max="1" width="30.7109375" style="17" customWidth="1"/>
    <col min="2" max="5" width="19" style="17" customWidth="1"/>
    <col min="6" max="6" width="25.7109375" style="17" customWidth="1"/>
    <col min="7" max="7" width="19" style="17" customWidth="1"/>
    <col min="8" max="11" width="7" style="17" customWidth="1"/>
    <col min="12" max="12" width="11.140625" style="17" customWidth="1"/>
    <col min="13" max="16384" width="7" style="17"/>
  </cols>
  <sheetData>
    <row r="1" spans="1:17">
      <c r="A1" s="16" t="str">
        <f>IF(B23="",B21,B23)</f>
        <v>ООО "Брянская региональная электросеетвая компания"</v>
      </c>
      <c r="F1" s="138" t="s">
        <v>163</v>
      </c>
      <c r="G1" s="138"/>
      <c r="H1" s="18"/>
      <c r="I1" s="18"/>
      <c r="J1" s="18"/>
    </row>
    <row r="2" spans="1:17">
      <c r="A2" s="16" t="str">
        <f>region_name</f>
        <v>Брянская область</v>
      </c>
      <c r="G2" s="19"/>
      <c r="H2" s="18"/>
      <c r="I2" s="18"/>
      <c r="J2" s="18"/>
    </row>
    <row r="3" spans="1:17">
      <c r="A3" s="20"/>
      <c r="G3" s="19"/>
      <c r="H3" s="18"/>
      <c r="I3" s="18"/>
      <c r="J3" s="18"/>
      <c r="L3" s="5" t="str">
        <f>version</f>
        <v>Версия 6.1.1</v>
      </c>
    </row>
    <row r="4" spans="1:17" ht="30" customHeight="1">
      <c r="A4" s="75" t="str">
        <f>"СВЕДЕНИЯ ОБ ОТПУСКЕ (ПЕРЕДАЧЕ) ЭЛЕКТРОЭНЕРГИИ ПОТРЕБИТЕЛЯМ РАСПРЕДЕЛИТЕЛЬНЫМИ СЕТЕВЫМИ ОРГАНИЗАЦИЯМИ в " &amp; B25 &amp; ", " &amp; E25 &amp; " г. "</f>
        <v xml:space="preserve">СВЕДЕНИЯ ОБ ОТПУСКЕ (ПЕРЕДАЧЕ) ЭЛЕКТРОЭНЕРГИИ ПОТРЕБИТЕЛЯМ РАСПРЕДЕЛИТЕЛЬНЫМИ СЕТЕВЫМИ ОРГАНИЗАЦИЯМИ в Февраль, 2015 г. </v>
      </c>
      <c r="B4" s="22"/>
      <c r="C4" s="22"/>
      <c r="D4" s="22"/>
      <c r="E4" s="22"/>
      <c r="F4" s="22"/>
      <c r="G4" s="22"/>
    </row>
    <row r="5" spans="1:17" ht="18.75" customHeight="1">
      <c r="A5" s="74">
        <v>55</v>
      </c>
      <c r="B5" s="22"/>
      <c r="C5" s="22"/>
      <c r="D5" s="22"/>
      <c r="E5" s="22"/>
      <c r="F5" s="22"/>
      <c r="G5" s="22"/>
    </row>
    <row r="6" spans="1:17" ht="14.25" customHeight="1" thickBot="1">
      <c r="A6" s="21"/>
      <c r="B6" s="22"/>
      <c r="C6" s="22"/>
      <c r="D6" s="22"/>
      <c r="E6" s="22"/>
      <c r="F6" s="22"/>
      <c r="G6" s="22"/>
    </row>
    <row r="7" spans="1:17" ht="14.25" customHeight="1" thickBot="1">
      <c r="A7" s="152" t="s">
        <v>161</v>
      </c>
      <c r="B7" s="153"/>
      <c r="C7" s="153"/>
      <c r="D7" s="153"/>
      <c r="E7" s="153"/>
      <c r="F7" s="153"/>
      <c r="G7" s="153"/>
      <c r="H7" s="153"/>
      <c r="I7" s="154"/>
      <c r="J7" s="152" t="s">
        <v>162</v>
      </c>
      <c r="K7" s="153"/>
      <c r="L7" s="154"/>
      <c r="M7" s="23"/>
      <c r="N7" s="155" t="s">
        <v>163</v>
      </c>
      <c r="O7" s="156"/>
      <c r="P7" s="156"/>
      <c r="Q7" s="156"/>
    </row>
    <row r="8" spans="1:17" ht="9.75" customHeight="1">
      <c r="A8" s="157" t="s">
        <v>251</v>
      </c>
      <c r="B8" s="158"/>
      <c r="C8" s="158"/>
      <c r="D8" s="158"/>
      <c r="E8" s="158"/>
      <c r="F8" s="158"/>
      <c r="G8" s="158"/>
      <c r="H8" s="158"/>
      <c r="I8" s="158"/>
      <c r="J8" s="162" t="s">
        <v>164</v>
      </c>
      <c r="K8" s="163"/>
      <c r="L8" s="164"/>
      <c r="M8" s="23"/>
      <c r="N8" s="23"/>
      <c r="O8" s="23"/>
      <c r="P8" s="23"/>
      <c r="Q8" s="23"/>
    </row>
    <row r="9" spans="1:17" ht="9" customHeight="1">
      <c r="A9" s="159"/>
      <c r="B9" s="158"/>
      <c r="C9" s="158"/>
      <c r="D9" s="158"/>
      <c r="E9" s="158"/>
      <c r="F9" s="158"/>
      <c r="G9" s="158"/>
      <c r="H9" s="158"/>
      <c r="I9" s="158"/>
      <c r="J9" s="165"/>
      <c r="K9" s="163"/>
      <c r="L9" s="164"/>
      <c r="M9" s="23"/>
      <c r="N9" s="23"/>
      <c r="O9" s="23"/>
      <c r="P9" s="23"/>
      <c r="Q9" s="23"/>
    </row>
    <row r="10" spans="1:17" ht="11.25" customHeight="1">
      <c r="A10" s="159"/>
      <c r="B10" s="158"/>
      <c r="C10" s="158"/>
      <c r="D10" s="158"/>
      <c r="E10" s="158"/>
      <c r="F10" s="158"/>
      <c r="G10" s="158"/>
      <c r="H10" s="158"/>
      <c r="I10" s="158"/>
      <c r="J10" s="165"/>
      <c r="K10" s="163"/>
      <c r="L10" s="164"/>
      <c r="M10" s="23"/>
      <c r="N10" s="169" t="s">
        <v>165</v>
      </c>
      <c r="O10" s="169"/>
      <c r="P10" s="169"/>
      <c r="Q10" s="169"/>
    </row>
    <row r="11" spans="1:17" ht="9.75" customHeight="1">
      <c r="A11" s="159"/>
      <c r="B11" s="158"/>
      <c r="C11" s="158"/>
      <c r="D11" s="158"/>
      <c r="E11" s="158"/>
      <c r="F11" s="158"/>
      <c r="G11" s="158"/>
      <c r="H11" s="158"/>
      <c r="I11" s="158"/>
      <c r="J11" s="165"/>
      <c r="K11" s="163"/>
      <c r="L11" s="164"/>
      <c r="M11" s="23"/>
      <c r="N11" s="169"/>
      <c r="O11" s="169"/>
      <c r="P11" s="169"/>
      <c r="Q11" s="169"/>
    </row>
    <row r="12" spans="1:17" ht="15" customHeight="1">
      <c r="A12" s="159"/>
      <c r="B12" s="158"/>
      <c r="C12" s="158"/>
      <c r="D12" s="158"/>
      <c r="E12" s="158"/>
      <c r="F12" s="158"/>
      <c r="G12" s="158"/>
      <c r="H12" s="158"/>
      <c r="I12" s="158"/>
      <c r="J12" s="165"/>
      <c r="K12" s="163"/>
      <c r="L12" s="164"/>
      <c r="M12" s="23"/>
      <c r="N12" s="169"/>
      <c r="O12" s="169"/>
      <c r="P12" s="169"/>
      <c r="Q12" s="169"/>
    </row>
    <row r="13" spans="1:17">
      <c r="A13" s="159"/>
      <c r="B13" s="158"/>
      <c r="C13" s="158"/>
      <c r="D13" s="158"/>
      <c r="E13" s="158"/>
      <c r="F13" s="158"/>
      <c r="G13" s="158"/>
      <c r="H13" s="158"/>
      <c r="I13" s="158"/>
      <c r="J13" s="165"/>
      <c r="K13" s="163"/>
      <c r="L13" s="164"/>
      <c r="M13" s="23"/>
      <c r="N13" s="169"/>
      <c r="O13" s="169"/>
      <c r="P13" s="169"/>
      <c r="Q13" s="169"/>
    </row>
    <row r="14" spans="1:17" s="25" customFormat="1" ht="13.5" thickBot="1">
      <c r="A14" s="159"/>
      <c r="B14" s="158"/>
      <c r="C14" s="158"/>
      <c r="D14" s="158"/>
      <c r="E14" s="158"/>
      <c r="F14" s="158"/>
      <c r="G14" s="158"/>
      <c r="H14" s="158"/>
      <c r="I14" s="158"/>
      <c r="J14" s="165"/>
      <c r="K14" s="163"/>
      <c r="L14" s="164"/>
      <c r="M14" s="23"/>
      <c r="N14" s="23"/>
      <c r="O14" s="23"/>
      <c r="P14" s="23"/>
      <c r="Q14" s="23"/>
    </row>
    <row r="15" spans="1:17" ht="11.25" customHeight="1" thickBot="1">
      <c r="A15" s="159"/>
      <c r="B15" s="158"/>
      <c r="C15" s="158"/>
      <c r="D15" s="158"/>
      <c r="E15" s="158"/>
      <c r="F15" s="158"/>
      <c r="G15" s="158"/>
      <c r="H15" s="158"/>
      <c r="I15" s="158"/>
      <c r="J15" s="165"/>
      <c r="K15" s="163"/>
      <c r="L15" s="164"/>
      <c r="M15" s="23"/>
      <c r="N15" s="23"/>
      <c r="O15" s="170" t="s">
        <v>166</v>
      </c>
      <c r="P15" s="171"/>
      <c r="Q15" s="23"/>
    </row>
    <row r="16" spans="1:17" ht="11.25" customHeight="1">
      <c r="A16" s="159"/>
      <c r="B16" s="158"/>
      <c r="C16" s="158"/>
      <c r="D16" s="158"/>
      <c r="E16" s="158"/>
      <c r="F16" s="158"/>
      <c r="G16" s="158"/>
      <c r="H16" s="158"/>
      <c r="I16" s="158"/>
      <c r="J16" s="165"/>
      <c r="K16" s="163"/>
      <c r="L16" s="164"/>
      <c r="M16" s="23"/>
      <c r="N16" s="23"/>
      <c r="O16" s="23"/>
      <c r="P16" s="23"/>
      <c r="Q16" s="23"/>
    </row>
    <row r="17" spans="1:17" ht="11.2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6"/>
      <c r="K17" s="167"/>
      <c r="L17" s="168"/>
      <c r="M17" s="23"/>
      <c r="N17" s="23"/>
      <c r="O17" s="23"/>
      <c r="P17" s="23"/>
      <c r="Q17" s="23"/>
    </row>
    <row r="18" spans="1:17" s="25" customFormat="1" ht="39" customHeight="1">
      <c r="A18" s="139" t="s">
        <v>167</v>
      </c>
      <c r="B18" s="140"/>
      <c r="C18" s="140"/>
      <c r="D18" s="140"/>
      <c r="E18" s="140"/>
      <c r="F18" s="140"/>
      <c r="G18" s="140"/>
      <c r="H18" s="140"/>
      <c r="I18" s="141"/>
      <c r="J18" s="149" t="s">
        <v>168</v>
      </c>
      <c r="K18" s="150"/>
      <c r="L18" s="151"/>
      <c r="M18" s="23"/>
      <c r="N18" s="23"/>
      <c r="O18" s="23"/>
      <c r="P18" s="23"/>
      <c r="Q18" s="23"/>
    </row>
    <row r="19" spans="1:17" ht="21" customHeight="1">
      <c r="A19" s="26"/>
      <c r="B19" s="27"/>
      <c r="C19" s="27"/>
      <c r="D19" s="27"/>
      <c r="E19" s="27"/>
      <c r="F19" s="27"/>
      <c r="G19" s="27"/>
    </row>
    <row r="20" spans="1:17" ht="23.25" customHeight="1" thickBot="1">
      <c r="A20" s="28"/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30" customHeight="1">
      <c r="A21" s="88" t="s">
        <v>40</v>
      </c>
      <c r="B21" s="147" t="s">
        <v>423</v>
      </c>
      <c r="C21" s="147"/>
      <c r="D21" s="147"/>
      <c r="E21" s="89" t="s">
        <v>299</v>
      </c>
      <c r="F21" s="147" t="s">
        <v>424</v>
      </c>
      <c r="G21" s="148"/>
    </row>
    <row r="22" spans="1:17" ht="36" customHeight="1">
      <c r="A22" s="90" t="s">
        <v>252</v>
      </c>
      <c r="B22" s="142" t="s">
        <v>16</v>
      </c>
      <c r="C22" s="142"/>
      <c r="D22" s="142"/>
      <c r="E22" s="143" t="s">
        <v>43</v>
      </c>
      <c r="F22" s="144"/>
      <c r="G22" s="91" t="s">
        <v>301</v>
      </c>
      <c r="H22" s="29"/>
      <c r="I22" s="29"/>
      <c r="J22" s="29"/>
      <c r="K22" s="29"/>
    </row>
    <row r="23" spans="1:17" ht="30" customHeight="1">
      <c r="A23" s="90" t="s">
        <v>300</v>
      </c>
      <c r="B23" s="145"/>
      <c r="C23" s="145"/>
      <c r="D23" s="145"/>
      <c r="E23" s="145"/>
      <c r="F23" s="145"/>
      <c r="G23" s="146"/>
      <c r="H23" s="29"/>
      <c r="I23" s="29"/>
      <c r="J23" s="29"/>
      <c r="K23" s="29"/>
    </row>
    <row r="24" spans="1:17" ht="30" customHeight="1">
      <c r="A24" s="90" t="s">
        <v>309</v>
      </c>
      <c r="B24" s="115" t="s">
        <v>462</v>
      </c>
      <c r="C24" s="116"/>
      <c r="D24" s="116"/>
      <c r="E24" s="116"/>
      <c r="F24" s="116"/>
      <c r="G24" s="117"/>
      <c r="H24" s="29" t="s">
        <v>218</v>
      </c>
      <c r="I24" s="29" t="s">
        <v>309</v>
      </c>
      <c r="J24" s="29"/>
      <c r="K24" s="29"/>
    </row>
    <row r="25" spans="1:17" ht="30" customHeight="1" thickBot="1">
      <c r="A25" s="92" t="s">
        <v>217</v>
      </c>
      <c r="B25" s="118" t="s">
        <v>205</v>
      </c>
      <c r="C25" s="118"/>
      <c r="D25" s="93" t="s">
        <v>325</v>
      </c>
      <c r="E25" s="118">
        <v>2015</v>
      </c>
      <c r="F25" s="118"/>
      <c r="G25" s="94" t="s">
        <v>326</v>
      </c>
      <c r="H25" s="29"/>
      <c r="I25" s="29"/>
      <c r="J25" s="29"/>
      <c r="K25" s="29"/>
      <c r="L25" s="30"/>
    </row>
    <row r="26" spans="1:17" ht="13.5" thickBot="1">
      <c r="A26" s="72"/>
      <c r="B26" s="72"/>
      <c r="C26" s="72"/>
      <c r="D26" s="72"/>
      <c r="E26" s="72"/>
      <c r="F26" s="72"/>
      <c r="G26" s="72"/>
      <c r="H26" s="31"/>
      <c r="I26" s="31"/>
      <c r="J26" s="31"/>
      <c r="K26" s="31"/>
      <c r="M26" s="25"/>
      <c r="N26" s="25"/>
      <c r="O26" s="25"/>
      <c r="P26" s="25"/>
      <c r="Q26" s="25"/>
    </row>
    <row r="27" spans="1:17">
      <c r="A27" s="112" t="s">
        <v>142</v>
      </c>
      <c r="B27" s="113"/>
      <c r="C27" s="113"/>
      <c r="D27" s="113"/>
      <c r="E27" s="113"/>
      <c r="F27" s="113"/>
      <c r="G27" s="114"/>
      <c r="H27" s="29"/>
      <c r="I27" s="29"/>
      <c r="J27" s="29"/>
      <c r="K27" s="29"/>
    </row>
    <row r="28" spans="1:17" ht="45">
      <c r="A28" s="95" t="s">
        <v>143</v>
      </c>
      <c r="B28" s="96" t="s">
        <v>149</v>
      </c>
      <c r="C28" s="96" t="s">
        <v>305</v>
      </c>
      <c r="D28" s="96" t="s">
        <v>144</v>
      </c>
      <c r="E28" s="96" t="s">
        <v>145</v>
      </c>
      <c r="F28" s="96" t="s">
        <v>146</v>
      </c>
      <c r="G28" s="97" t="s">
        <v>147</v>
      </c>
      <c r="H28" s="29"/>
      <c r="I28" s="29"/>
      <c r="J28" s="29"/>
      <c r="K28" s="29"/>
    </row>
    <row r="29" spans="1:17" ht="12" customHeight="1">
      <c r="A29" s="33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5">
        <v>7</v>
      </c>
      <c r="H29" s="29"/>
      <c r="I29" s="29"/>
      <c r="J29" s="29"/>
      <c r="K29" s="29"/>
    </row>
    <row r="30" spans="1:17" ht="18" customHeight="1" thickBot="1">
      <c r="A30" s="108" t="s">
        <v>460</v>
      </c>
      <c r="B30" s="109" t="s">
        <v>461</v>
      </c>
      <c r="C30" s="98" t="s">
        <v>378</v>
      </c>
      <c r="D30" s="109" t="s">
        <v>467</v>
      </c>
      <c r="E30" s="109" t="s">
        <v>468</v>
      </c>
      <c r="F30" s="109" t="s">
        <v>466</v>
      </c>
      <c r="G30" s="110" t="s">
        <v>374</v>
      </c>
      <c r="H30" s="29"/>
      <c r="I30" s="29"/>
      <c r="J30" s="29"/>
      <c r="K30" s="29"/>
    </row>
    <row r="31" spans="1:17" ht="13.5" thickBot="1">
      <c r="A31" s="73" t="s">
        <v>224</v>
      </c>
      <c r="B31" s="73" t="s">
        <v>225</v>
      </c>
      <c r="C31" s="73" t="s">
        <v>226</v>
      </c>
      <c r="D31" s="73" t="s">
        <v>227</v>
      </c>
      <c r="E31" s="73" t="s">
        <v>228</v>
      </c>
      <c r="F31" s="73" t="s">
        <v>229</v>
      </c>
      <c r="G31" s="73" t="s">
        <v>230</v>
      </c>
      <c r="H31" s="29"/>
      <c r="I31" s="29"/>
      <c r="J31" s="29"/>
      <c r="K31" s="29"/>
    </row>
    <row r="32" spans="1:17">
      <c r="A32" s="124" t="s">
        <v>148</v>
      </c>
      <c r="B32" s="125"/>
      <c r="C32" s="99" t="s">
        <v>150</v>
      </c>
      <c r="D32" s="119" t="s">
        <v>463</v>
      </c>
      <c r="E32" s="119"/>
      <c r="F32" s="119"/>
      <c r="G32" s="120"/>
      <c r="H32" s="29" t="s">
        <v>219</v>
      </c>
      <c r="I32" s="29" t="s">
        <v>310</v>
      </c>
      <c r="J32" s="29"/>
      <c r="K32" s="29"/>
    </row>
    <row r="33" spans="1:11" ht="12.75" customHeight="1">
      <c r="A33" s="126" t="s">
        <v>41</v>
      </c>
      <c r="B33" s="127"/>
      <c r="C33" s="100" t="s">
        <v>150</v>
      </c>
      <c r="D33" s="136" t="s">
        <v>463</v>
      </c>
      <c r="E33" s="136"/>
      <c r="F33" s="136"/>
      <c r="G33" s="137"/>
      <c r="H33" s="29" t="s">
        <v>220</v>
      </c>
      <c r="I33" s="29" t="s">
        <v>311</v>
      </c>
      <c r="J33" s="29"/>
      <c r="K33" s="29"/>
    </row>
    <row r="34" spans="1:11">
      <c r="A34" s="128"/>
      <c r="B34" s="129"/>
      <c r="C34" s="100" t="s">
        <v>151</v>
      </c>
      <c r="D34" s="136" t="s">
        <v>464</v>
      </c>
      <c r="E34" s="136"/>
      <c r="F34" s="136"/>
      <c r="G34" s="137"/>
      <c r="H34" s="29" t="s">
        <v>221</v>
      </c>
      <c r="I34" s="29" t="s">
        <v>312</v>
      </c>
      <c r="J34" s="29"/>
      <c r="K34" s="29"/>
    </row>
    <row r="35" spans="1:11">
      <c r="A35" s="130" t="s">
        <v>152</v>
      </c>
      <c r="B35" s="131"/>
      <c r="C35" s="132"/>
      <c r="D35" s="136" t="s">
        <v>465</v>
      </c>
      <c r="E35" s="136"/>
      <c r="F35" s="136"/>
      <c r="G35" s="137"/>
      <c r="H35" s="29" t="s">
        <v>222</v>
      </c>
      <c r="I35" s="29" t="s">
        <v>313</v>
      </c>
      <c r="J35" s="29"/>
      <c r="K35" s="29"/>
    </row>
    <row r="36" spans="1:11" ht="13.5" thickBot="1">
      <c r="A36" s="133" t="s">
        <v>153</v>
      </c>
      <c r="B36" s="134"/>
      <c r="C36" s="135"/>
      <c r="D36" s="121">
        <f ca="1">TODAY()</f>
        <v>42083</v>
      </c>
      <c r="E36" s="122"/>
      <c r="F36" s="122"/>
      <c r="G36" s="123"/>
      <c r="H36" s="29" t="s">
        <v>223</v>
      </c>
      <c r="I36" s="29" t="s">
        <v>314</v>
      </c>
      <c r="J36" s="29"/>
      <c r="K36" s="29"/>
    </row>
    <row r="37" spans="1:11">
      <c r="H37" s="29"/>
      <c r="I37" s="29"/>
      <c r="J37" s="29"/>
      <c r="K37" s="29"/>
    </row>
    <row r="41" spans="1:11">
      <c r="A41" s="25"/>
      <c r="B41" s="25"/>
      <c r="C41" s="25"/>
      <c r="D41" s="25"/>
      <c r="E41" s="25"/>
      <c r="F41" s="25"/>
    </row>
    <row r="42" spans="1:11">
      <c r="A42" s="25"/>
      <c r="B42" s="25"/>
      <c r="C42" s="25"/>
      <c r="D42" s="25"/>
      <c r="E42" s="25"/>
      <c r="F42" s="25"/>
    </row>
    <row r="43" spans="1:11">
      <c r="A43" s="25"/>
      <c r="B43" s="25"/>
      <c r="C43" s="25"/>
      <c r="D43" s="25"/>
      <c r="E43" s="25"/>
      <c r="F43" s="25"/>
    </row>
    <row r="44" spans="1:11">
      <c r="A44" s="25"/>
      <c r="B44" s="25"/>
      <c r="C44" s="25"/>
      <c r="D44" s="25"/>
      <c r="E44" s="25"/>
      <c r="F44" s="25"/>
    </row>
    <row r="45" spans="1:11">
      <c r="A45" s="25"/>
      <c r="B45" s="25"/>
      <c r="C45" s="25"/>
      <c r="D45" s="25"/>
      <c r="E45" s="25"/>
      <c r="F45" s="25"/>
    </row>
    <row r="46" spans="1:11">
      <c r="A46" s="25"/>
      <c r="B46" s="25"/>
      <c r="C46" s="25"/>
      <c r="D46" s="25"/>
      <c r="E46" s="25"/>
      <c r="F46" s="25"/>
    </row>
    <row r="47" spans="1:11">
      <c r="A47" s="25"/>
      <c r="B47" s="25"/>
      <c r="C47" s="25"/>
      <c r="D47" s="25"/>
      <c r="E47" s="25"/>
      <c r="F47" s="25"/>
    </row>
    <row r="48" spans="1:11">
      <c r="A48" s="25"/>
      <c r="B48" s="25"/>
      <c r="C48" s="25"/>
      <c r="D48" s="25"/>
      <c r="E48" s="25"/>
      <c r="F48" s="25"/>
    </row>
    <row r="49" spans="1:6">
      <c r="A49" s="25"/>
      <c r="B49" s="25"/>
      <c r="C49" s="25"/>
      <c r="D49" s="25"/>
      <c r="E49" s="25"/>
      <c r="F49" s="25"/>
    </row>
    <row r="50" spans="1:6">
      <c r="A50" s="25"/>
      <c r="B50" s="25"/>
      <c r="C50" s="25"/>
      <c r="D50" s="25"/>
      <c r="E50" s="25"/>
      <c r="F50" s="25"/>
    </row>
    <row r="51" spans="1:6">
      <c r="A51" s="25"/>
      <c r="B51" s="25"/>
      <c r="C51" s="25"/>
      <c r="D51" s="25"/>
      <c r="E51" s="25"/>
      <c r="F51" s="25"/>
    </row>
    <row r="52" spans="1:6">
      <c r="A52" s="25"/>
      <c r="B52" s="25"/>
      <c r="C52" s="25"/>
      <c r="D52" s="25"/>
      <c r="E52" s="25"/>
      <c r="F52" s="25"/>
    </row>
    <row r="53" spans="1:6">
      <c r="A53" s="25"/>
      <c r="B53" s="25"/>
      <c r="C53" s="25"/>
      <c r="D53" s="25"/>
      <c r="E53" s="25"/>
      <c r="F53" s="25"/>
    </row>
    <row r="54" spans="1:6">
      <c r="A54" s="25"/>
      <c r="B54" s="25"/>
      <c r="C54" s="25"/>
      <c r="D54" s="25"/>
      <c r="E54" s="25"/>
      <c r="F54" s="25"/>
    </row>
    <row r="55" spans="1:6">
      <c r="A55" s="25"/>
      <c r="B55" s="25"/>
      <c r="C55" s="25"/>
      <c r="D55" s="25"/>
      <c r="E55" s="25"/>
      <c r="F55" s="25"/>
    </row>
    <row r="56" spans="1:6">
      <c r="A56" s="25"/>
      <c r="B56" s="25"/>
      <c r="C56" s="25"/>
      <c r="D56" s="25"/>
      <c r="E56" s="25"/>
      <c r="F56" s="25"/>
    </row>
    <row r="57" spans="1:6">
      <c r="A57" s="25"/>
      <c r="B57" s="25"/>
      <c r="C57" s="25"/>
      <c r="D57" s="25"/>
      <c r="E57" s="25"/>
      <c r="F57" s="25"/>
    </row>
    <row r="58" spans="1:6">
      <c r="A58" s="25"/>
      <c r="B58" s="25"/>
      <c r="C58" s="25"/>
      <c r="D58" s="25"/>
      <c r="E58" s="25"/>
      <c r="F58" s="25"/>
    </row>
    <row r="59" spans="1:6">
      <c r="A59" s="25"/>
      <c r="B59" s="25"/>
      <c r="C59" s="25"/>
      <c r="D59" s="25"/>
      <c r="E59" s="25"/>
      <c r="F59" s="25"/>
    </row>
  </sheetData>
  <sheetProtection password="FA9C" sheet="1" objects="1" scenarios="1" formatColumns="0" formatRows="0"/>
  <dataConsolidate/>
  <mergeCells count="28">
    <mergeCell ref="J18:L18"/>
    <mergeCell ref="A7:I7"/>
    <mergeCell ref="J7:L7"/>
    <mergeCell ref="N7:Q7"/>
    <mergeCell ref="A8:I17"/>
    <mergeCell ref="J8:L17"/>
    <mergeCell ref="N10:Q13"/>
    <mergeCell ref="O15:P15"/>
    <mergeCell ref="F1:G1"/>
    <mergeCell ref="A18:I18"/>
    <mergeCell ref="B22:D22"/>
    <mergeCell ref="E22:F22"/>
    <mergeCell ref="B23:G23"/>
    <mergeCell ref="B21:D21"/>
    <mergeCell ref="F21:G21"/>
    <mergeCell ref="D36:G36"/>
    <mergeCell ref="A32:B32"/>
    <mergeCell ref="A33:B34"/>
    <mergeCell ref="A35:C35"/>
    <mergeCell ref="A36:C36"/>
    <mergeCell ref="D33:G33"/>
    <mergeCell ref="D34:G34"/>
    <mergeCell ref="D35:G35"/>
    <mergeCell ref="A27:G27"/>
    <mergeCell ref="B24:G24"/>
    <mergeCell ref="B25:C25"/>
    <mergeCell ref="E25:F25"/>
    <mergeCell ref="D32:G32"/>
  </mergeCells>
  <phoneticPr fontId="11" type="noConversion"/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ageMargins left="0.75" right="0.75" top="1" bottom="1" header="0.5" footer="0.5"/>
  <pageSetup paperSize="9" orientation="landscape" r:id="rId1"/>
  <headerFooter alignWithMargins="0"/>
  <legacyDrawing r:id="rId2"/>
  <controls>
    <control shapeId="3079" r:id="rId3" name="CommandButton1"/>
    <control shapeId="3086" r:id="rId4" name="cmdChooseOrganizationFromReestr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topLeftCell="B45" workbookViewId="0">
      <selection activeCell="E25" sqref="E25"/>
    </sheetView>
  </sheetViews>
  <sheetFormatPr defaultRowHeight="12.75"/>
  <cols>
    <col min="1" max="1" width="9.140625" style="37" hidden="1" customWidth="1"/>
    <col min="2" max="2" width="22.5703125" style="23" customWidth="1"/>
    <col min="3" max="3" width="35.7109375" style="23" customWidth="1"/>
    <col min="4" max="4" width="8.85546875" style="23" customWidth="1"/>
    <col min="5" max="8" width="18.7109375" style="23" customWidth="1"/>
    <col min="9" max="9" width="6.85546875" style="23" customWidth="1"/>
    <col min="10" max="10" width="10.7109375" style="23" customWidth="1"/>
    <col min="11" max="16384" width="9.140625" style="23"/>
  </cols>
  <sheetData>
    <row r="1" spans="1:13" s="37" customFormat="1" hidden="1">
      <c r="A1" s="36" t="str">
        <f>Заголовок!B21</f>
        <v>ООО "Брянская региональная электросеетвая компания"</v>
      </c>
      <c r="B1" s="36" t="str">
        <f>Заголовок!B25</f>
        <v>Февраль</v>
      </c>
      <c r="C1" s="36">
        <f>Заголовок!C25</f>
        <v>0</v>
      </c>
      <c r="E1" s="37" t="s">
        <v>172</v>
      </c>
      <c r="F1" s="37" t="s">
        <v>173</v>
      </c>
      <c r="G1" s="37" t="s">
        <v>174</v>
      </c>
      <c r="H1" s="37" t="s">
        <v>175</v>
      </c>
    </row>
    <row r="2" spans="1:13" hidden="1">
      <c r="A2" s="36" t="str">
        <f>Заголовок!F21</f>
        <v>3257012934</v>
      </c>
      <c r="D2" s="37"/>
      <c r="E2" s="37" t="s">
        <v>218</v>
      </c>
      <c r="F2" s="37" t="s">
        <v>219</v>
      </c>
      <c r="G2" s="37" t="s">
        <v>220</v>
      </c>
      <c r="H2" s="37" t="s">
        <v>221</v>
      </c>
    </row>
    <row r="3" spans="1:13">
      <c r="A3" s="36" t="str">
        <f>Заголовок!B22</f>
        <v>Брянская область</v>
      </c>
      <c r="D3" s="37"/>
      <c r="E3" s="37"/>
      <c r="F3" s="37"/>
      <c r="G3" s="37"/>
      <c r="H3" s="37"/>
    </row>
    <row r="4" spans="1:13" ht="33" customHeight="1">
      <c r="A4" s="36" t="str">
        <f>Заголовок!B25</f>
        <v>Февраль</v>
      </c>
      <c r="C4" s="192" t="s">
        <v>154</v>
      </c>
      <c r="D4" s="192"/>
      <c r="E4" s="192"/>
      <c r="F4" s="192"/>
      <c r="G4" s="192"/>
      <c r="H4" s="192"/>
    </row>
    <row r="5" spans="1:13">
      <c r="A5" s="36">
        <f>Заголовок!E25</f>
        <v>2015</v>
      </c>
      <c r="J5" s="5" t="str">
        <f>version</f>
        <v>Версия 6.1.1</v>
      </c>
    </row>
    <row r="7" spans="1:13" ht="13.5" thickBot="1">
      <c r="D7" s="190" t="s">
        <v>169</v>
      </c>
      <c r="E7" s="190"/>
      <c r="F7" s="190"/>
      <c r="G7" s="190"/>
      <c r="H7" s="190"/>
    </row>
    <row r="8" spans="1:13" ht="54" customHeight="1">
      <c r="C8" s="38" t="s">
        <v>170</v>
      </c>
      <c r="D8" s="38" t="s">
        <v>171</v>
      </c>
      <c r="E8" s="39" t="s">
        <v>172</v>
      </c>
      <c r="F8" s="38" t="s">
        <v>173</v>
      </c>
      <c r="G8" s="38" t="s">
        <v>174</v>
      </c>
      <c r="H8" s="38" t="s">
        <v>175</v>
      </c>
    </row>
    <row r="9" spans="1:13" ht="13.5" thickBot="1">
      <c r="C9" s="40"/>
      <c r="D9" s="40"/>
      <c r="E9" s="41"/>
      <c r="F9" s="40"/>
      <c r="G9" s="40"/>
      <c r="H9" s="40"/>
    </row>
    <row r="10" spans="1:13" ht="13.5" thickBot="1">
      <c r="C10" s="50">
        <v>1</v>
      </c>
      <c r="D10" s="51">
        <v>2</v>
      </c>
      <c r="E10" s="52">
        <v>3</v>
      </c>
      <c r="F10" s="52">
        <v>4</v>
      </c>
      <c r="G10" s="52">
        <v>5</v>
      </c>
      <c r="H10" s="52">
        <v>6</v>
      </c>
      <c r="I10" s="37"/>
      <c r="J10" s="37"/>
      <c r="K10" s="37"/>
      <c r="L10" s="37"/>
      <c r="M10" s="37"/>
    </row>
    <row r="11" spans="1:13" ht="45" customHeight="1" thickBot="1">
      <c r="A11" s="37" t="s">
        <v>218</v>
      </c>
      <c r="C11" s="53" t="s">
        <v>176</v>
      </c>
      <c r="D11" s="42">
        <v>10</v>
      </c>
      <c r="E11" s="60">
        <f>SUM(E12,E13)</f>
        <v>221.86799999999999</v>
      </c>
      <c r="F11" s="61">
        <f>SUM(F12,F13)</f>
        <v>0</v>
      </c>
      <c r="G11" s="61">
        <f>SUM(G12,G13)</f>
        <v>0</v>
      </c>
      <c r="H11" s="68">
        <f>SUM(H12,H13)</f>
        <v>0</v>
      </c>
      <c r="I11" s="37" t="s">
        <v>321</v>
      </c>
      <c r="J11" s="37" t="s">
        <v>315</v>
      </c>
      <c r="K11" s="37"/>
      <c r="L11" s="37"/>
      <c r="M11" s="37"/>
    </row>
    <row r="12" spans="1:13" ht="45" customHeight="1" thickBot="1">
      <c r="A12" s="37" t="s">
        <v>219</v>
      </c>
      <c r="C12" s="53" t="s">
        <v>177</v>
      </c>
      <c r="D12" s="42">
        <v>20</v>
      </c>
      <c r="E12" s="62">
        <f>SUM(E15,E23,E30,E36,E41)</f>
        <v>2.4E-2</v>
      </c>
      <c r="F12" s="63">
        <f t="shared" ref="F12:H13" si="0">SUM(F15,F23,F30,F36,F41)</f>
        <v>0</v>
      </c>
      <c r="G12" s="63">
        <f t="shared" si="0"/>
        <v>0</v>
      </c>
      <c r="H12" s="69">
        <f t="shared" si="0"/>
        <v>0</v>
      </c>
      <c r="I12" s="37" t="s">
        <v>322</v>
      </c>
      <c r="J12" s="37" t="s">
        <v>315</v>
      </c>
      <c r="K12" s="37"/>
      <c r="L12" s="37"/>
      <c r="M12" s="37"/>
    </row>
    <row r="13" spans="1:13" ht="45" customHeight="1" thickBot="1">
      <c r="A13" s="37" t="s">
        <v>220</v>
      </c>
      <c r="C13" s="53" t="s">
        <v>178</v>
      </c>
      <c r="D13" s="42">
        <v>30</v>
      </c>
      <c r="E13" s="62">
        <f>SUM(E16,E24,E31,E37,E42)</f>
        <v>221.84399999999999</v>
      </c>
      <c r="F13" s="63">
        <f t="shared" si="0"/>
        <v>0</v>
      </c>
      <c r="G13" s="63">
        <f t="shared" si="0"/>
        <v>0</v>
      </c>
      <c r="H13" s="69">
        <f t="shared" si="0"/>
        <v>0</v>
      </c>
      <c r="I13" s="37" t="s">
        <v>323</v>
      </c>
      <c r="J13" s="37" t="s">
        <v>315</v>
      </c>
      <c r="K13" s="37"/>
      <c r="L13" s="37"/>
      <c r="M13" s="37"/>
    </row>
    <row r="14" spans="1:13" ht="45" customHeight="1" thickBot="1">
      <c r="A14" s="37" t="s">
        <v>221</v>
      </c>
      <c r="C14" s="53" t="s">
        <v>179</v>
      </c>
      <c r="D14" s="42">
        <v>40</v>
      </c>
      <c r="E14" s="64">
        <v>0</v>
      </c>
      <c r="F14" s="65">
        <v>0</v>
      </c>
      <c r="G14" s="65">
        <v>0</v>
      </c>
      <c r="H14" s="70">
        <v>0</v>
      </c>
      <c r="I14" s="37" t="s">
        <v>321</v>
      </c>
      <c r="J14" s="37" t="s">
        <v>316</v>
      </c>
      <c r="K14" s="37"/>
      <c r="L14" s="37"/>
      <c r="M14" s="37"/>
    </row>
    <row r="15" spans="1:13" ht="45" customHeight="1" thickBot="1">
      <c r="A15" s="37" t="s">
        <v>222</v>
      </c>
      <c r="C15" s="53" t="s">
        <v>180</v>
      </c>
      <c r="D15" s="42">
        <v>50</v>
      </c>
      <c r="E15" s="64">
        <v>0</v>
      </c>
      <c r="F15" s="65">
        <v>0</v>
      </c>
      <c r="G15" s="65">
        <v>0</v>
      </c>
      <c r="H15" s="70">
        <v>0</v>
      </c>
      <c r="I15" s="37" t="s">
        <v>322</v>
      </c>
      <c r="J15" s="37" t="s">
        <v>316</v>
      </c>
      <c r="K15" s="37"/>
      <c r="L15" s="37"/>
      <c r="M15" s="37"/>
    </row>
    <row r="16" spans="1:13" ht="45" customHeight="1" thickBot="1">
      <c r="A16" s="37" t="s">
        <v>223</v>
      </c>
      <c r="C16" s="53" t="s">
        <v>181</v>
      </c>
      <c r="D16" s="42">
        <v>60</v>
      </c>
      <c r="E16" s="64">
        <v>0</v>
      </c>
      <c r="F16" s="65">
        <v>0</v>
      </c>
      <c r="G16" s="65">
        <v>0</v>
      </c>
      <c r="H16" s="70">
        <v>0</v>
      </c>
      <c r="I16" s="37" t="s">
        <v>323</v>
      </c>
      <c r="J16" s="37" t="s">
        <v>316</v>
      </c>
      <c r="K16" s="37"/>
      <c r="L16" s="37"/>
      <c r="M16" s="37"/>
    </row>
    <row r="17" spans="1:13" ht="45" customHeight="1" thickBot="1">
      <c r="A17" s="37" t="s">
        <v>224</v>
      </c>
      <c r="C17" s="53" t="s">
        <v>182</v>
      </c>
      <c r="D17" s="42">
        <v>70</v>
      </c>
      <c r="E17" s="64">
        <v>0</v>
      </c>
      <c r="F17" s="65">
        <v>0</v>
      </c>
      <c r="G17" s="65">
        <v>0</v>
      </c>
      <c r="H17" s="43" t="s">
        <v>183</v>
      </c>
      <c r="I17" s="37" t="s">
        <v>324</v>
      </c>
      <c r="J17" s="37" t="s">
        <v>316</v>
      </c>
      <c r="K17" s="37"/>
      <c r="L17" s="37"/>
      <c r="M17" s="37"/>
    </row>
    <row r="18" spans="1:13" ht="24" customHeight="1" thickBot="1">
      <c r="A18" s="37" t="s">
        <v>225</v>
      </c>
      <c r="C18" s="57" t="s">
        <v>184</v>
      </c>
      <c r="D18" s="42">
        <v>80</v>
      </c>
      <c r="E18" s="64">
        <v>0</v>
      </c>
      <c r="F18" s="65">
        <v>0</v>
      </c>
      <c r="G18" s="65">
        <v>0</v>
      </c>
      <c r="H18" s="43" t="s">
        <v>183</v>
      </c>
      <c r="I18" s="37" t="s">
        <v>324</v>
      </c>
      <c r="J18" s="37" t="s">
        <v>316</v>
      </c>
      <c r="K18" s="37" t="s">
        <v>317</v>
      </c>
      <c r="L18" s="37"/>
      <c r="M18" s="37"/>
    </row>
    <row r="19" spans="1:13" ht="24" customHeight="1" thickBot="1">
      <c r="A19" s="37" t="s">
        <v>226</v>
      </c>
      <c r="C19" s="57" t="s">
        <v>185</v>
      </c>
      <c r="D19" s="42">
        <v>90</v>
      </c>
      <c r="E19" s="64">
        <v>0</v>
      </c>
      <c r="F19" s="65">
        <v>0</v>
      </c>
      <c r="G19" s="65">
        <v>0</v>
      </c>
      <c r="H19" s="43" t="s">
        <v>183</v>
      </c>
      <c r="I19" s="37" t="s">
        <v>324</v>
      </c>
      <c r="J19" s="37" t="s">
        <v>316</v>
      </c>
      <c r="K19" s="37" t="s">
        <v>318</v>
      </c>
      <c r="L19" s="37"/>
      <c r="M19" s="37"/>
    </row>
    <row r="20" spans="1:13" ht="24" customHeight="1" thickBot="1">
      <c r="A20" s="37" t="s">
        <v>227</v>
      </c>
      <c r="C20" s="57" t="s">
        <v>186</v>
      </c>
      <c r="D20" s="42">
        <v>100</v>
      </c>
      <c r="E20" s="64">
        <v>0</v>
      </c>
      <c r="F20" s="65">
        <v>0</v>
      </c>
      <c r="G20" s="65">
        <v>0</v>
      </c>
      <c r="H20" s="43" t="s">
        <v>183</v>
      </c>
      <c r="I20" s="37" t="s">
        <v>324</v>
      </c>
      <c r="J20" s="37" t="s">
        <v>316</v>
      </c>
      <c r="K20" s="37" t="s">
        <v>319</v>
      </c>
      <c r="L20" s="37"/>
      <c r="M20" s="37"/>
    </row>
    <row r="21" spans="1:13" ht="24" customHeight="1" thickBot="1">
      <c r="A21" s="37" t="s">
        <v>228</v>
      </c>
      <c r="C21" s="57" t="s">
        <v>187</v>
      </c>
      <c r="D21" s="42">
        <v>110</v>
      </c>
      <c r="E21" s="64">
        <v>0</v>
      </c>
      <c r="F21" s="65">
        <v>0</v>
      </c>
      <c r="G21" s="65">
        <v>0</v>
      </c>
      <c r="H21" s="43" t="s">
        <v>183</v>
      </c>
      <c r="I21" s="37" t="s">
        <v>324</v>
      </c>
      <c r="J21" s="37" t="s">
        <v>316</v>
      </c>
      <c r="K21" s="37" t="s">
        <v>320</v>
      </c>
      <c r="L21" s="37"/>
      <c r="M21" s="37"/>
    </row>
    <row r="22" spans="1:13" ht="45" customHeight="1" thickBot="1">
      <c r="A22" s="37" t="s">
        <v>229</v>
      </c>
      <c r="C22" s="53" t="s">
        <v>188</v>
      </c>
      <c r="D22" s="42">
        <v>120</v>
      </c>
      <c r="E22" s="64">
        <v>221.86799999999999</v>
      </c>
      <c r="F22" s="65">
        <v>0</v>
      </c>
      <c r="G22" s="65">
        <v>0</v>
      </c>
      <c r="H22" s="70">
        <v>0</v>
      </c>
      <c r="I22" s="37" t="s">
        <v>321</v>
      </c>
      <c r="J22" s="37" t="s">
        <v>317</v>
      </c>
      <c r="K22" s="37"/>
      <c r="L22" s="37"/>
      <c r="M22" s="37"/>
    </row>
    <row r="23" spans="1:13" ht="45" customHeight="1" thickBot="1">
      <c r="A23" s="37" t="s">
        <v>230</v>
      </c>
      <c r="C23" s="53" t="s">
        <v>180</v>
      </c>
      <c r="D23" s="42">
        <v>130</v>
      </c>
      <c r="E23" s="64">
        <v>2.4E-2</v>
      </c>
      <c r="F23" s="65">
        <v>0</v>
      </c>
      <c r="G23" s="65">
        <v>0</v>
      </c>
      <c r="H23" s="70">
        <v>0</v>
      </c>
      <c r="I23" s="37" t="s">
        <v>322</v>
      </c>
      <c r="J23" s="37" t="s">
        <v>317</v>
      </c>
      <c r="K23" s="37"/>
      <c r="L23" s="37"/>
      <c r="M23" s="37"/>
    </row>
    <row r="24" spans="1:13" ht="45" customHeight="1" thickBot="1">
      <c r="A24" s="37" t="s">
        <v>231</v>
      </c>
      <c r="C24" s="53" t="s">
        <v>181</v>
      </c>
      <c r="D24" s="42">
        <v>140</v>
      </c>
      <c r="E24" s="64">
        <v>221.84399999999999</v>
      </c>
      <c r="F24" s="65">
        <v>0</v>
      </c>
      <c r="G24" s="65">
        <v>0</v>
      </c>
      <c r="H24" s="70">
        <v>0</v>
      </c>
      <c r="I24" s="37" t="s">
        <v>323</v>
      </c>
      <c r="J24" s="37" t="s">
        <v>317</v>
      </c>
      <c r="K24" s="37"/>
      <c r="L24" s="37"/>
      <c r="M24" s="37"/>
    </row>
    <row r="25" spans="1:13" ht="45" customHeight="1" thickBot="1">
      <c r="A25" s="37" t="s">
        <v>232</v>
      </c>
      <c r="C25" s="53" t="s">
        <v>189</v>
      </c>
      <c r="D25" s="42">
        <v>150</v>
      </c>
      <c r="E25" s="64">
        <v>0</v>
      </c>
      <c r="F25" s="65">
        <v>0</v>
      </c>
      <c r="G25" s="65">
        <v>0</v>
      </c>
      <c r="H25" s="43" t="s">
        <v>183</v>
      </c>
      <c r="I25" s="37" t="s">
        <v>324</v>
      </c>
      <c r="J25" s="37" t="s">
        <v>317</v>
      </c>
      <c r="K25" s="37"/>
      <c r="L25" s="37"/>
      <c r="M25" s="37"/>
    </row>
    <row r="26" spans="1:13" ht="24" customHeight="1" thickBot="1">
      <c r="A26" s="37" t="s">
        <v>233</v>
      </c>
      <c r="C26" s="57" t="s">
        <v>185</v>
      </c>
      <c r="D26" s="42">
        <v>160</v>
      </c>
      <c r="E26" s="64">
        <v>0</v>
      </c>
      <c r="F26" s="65">
        <v>0</v>
      </c>
      <c r="G26" s="65">
        <v>0</v>
      </c>
      <c r="H26" s="43" t="s">
        <v>183</v>
      </c>
      <c r="I26" s="37" t="s">
        <v>324</v>
      </c>
      <c r="J26" s="37" t="s">
        <v>317</v>
      </c>
      <c r="K26" s="37" t="s">
        <v>318</v>
      </c>
      <c r="L26" s="37"/>
      <c r="M26" s="37"/>
    </row>
    <row r="27" spans="1:13" ht="24" customHeight="1" thickBot="1">
      <c r="A27" s="37" t="s">
        <v>234</v>
      </c>
      <c r="C27" s="57" t="s">
        <v>186</v>
      </c>
      <c r="D27" s="42">
        <v>170</v>
      </c>
      <c r="E27" s="64">
        <v>0</v>
      </c>
      <c r="F27" s="65">
        <v>0</v>
      </c>
      <c r="G27" s="65">
        <v>0</v>
      </c>
      <c r="H27" s="43" t="s">
        <v>183</v>
      </c>
      <c r="I27" s="37" t="s">
        <v>324</v>
      </c>
      <c r="J27" s="37" t="s">
        <v>317</v>
      </c>
      <c r="K27" s="37" t="s">
        <v>319</v>
      </c>
      <c r="L27" s="37"/>
      <c r="M27" s="37"/>
    </row>
    <row r="28" spans="1:13" ht="24" customHeight="1" thickBot="1">
      <c r="A28" s="37" t="s">
        <v>235</v>
      </c>
      <c r="C28" s="57" t="s">
        <v>187</v>
      </c>
      <c r="D28" s="42">
        <v>180</v>
      </c>
      <c r="E28" s="64">
        <v>0</v>
      </c>
      <c r="F28" s="65">
        <v>0</v>
      </c>
      <c r="G28" s="65">
        <v>0</v>
      </c>
      <c r="H28" s="43" t="s">
        <v>183</v>
      </c>
      <c r="I28" s="37" t="s">
        <v>324</v>
      </c>
      <c r="J28" s="37" t="s">
        <v>317</v>
      </c>
      <c r="K28" s="37" t="s">
        <v>320</v>
      </c>
      <c r="L28" s="37"/>
      <c r="M28" s="37"/>
    </row>
    <row r="29" spans="1:13" ht="45" customHeight="1" thickBot="1">
      <c r="A29" s="37" t="s">
        <v>236</v>
      </c>
      <c r="C29" s="53" t="s">
        <v>190</v>
      </c>
      <c r="D29" s="42">
        <v>190</v>
      </c>
      <c r="E29" s="64">
        <v>0</v>
      </c>
      <c r="F29" s="65">
        <v>0</v>
      </c>
      <c r="G29" s="65">
        <v>0</v>
      </c>
      <c r="H29" s="70">
        <v>0</v>
      </c>
      <c r="I29" s="37" t="s">
        <v>321</v>
      </c>
      <c r="J29" s="37" t="s">
        <v>318</v>
      </c>
      <c r="K29" s="37"/>
      <c r="L29" s="37"/>
      <c r="M29" s="37"/>
    </row>
    <row r="30" spans="1:13" ht="45" customHeight="1" thickBot="1">
      <c r="A30" s="37" t="s">
        <v>237</v>
      </c>
      <c r="C30" s="53" t="s">
        <v>180</v>
      </c>
      <c r="D30" s="42">
        <v>200</v>
      </c>
      <c r="E30" s="64">
        <v>0</v>
      </c>
      <c r="F30" s="65">
        <v>0</v>
      </c>
      <c r="G30" s="65">
        <v>0</v>
      </c>
      <c r="H30" s="70">
        <v>0</v>
      </c>
      <c r="I30" s="37" t="s">
        <v>322</v>
      </c>
      <c r="J30" s="37" t="s">
        <v>318</v>
      </c>
      <c r="K30" s="37"/>
      <c r="L30" s="37"/>
      <c r="M30" s="37"/>
    </row>
    <row r="31" spans="1:13" ht="45" customHeight="1" thickBot="1">
      <c r="A31" s="37" t="s">
        <v>238</v>
      </c>
      <c r="C31" s="53" t="s">
        <v>181</v>
      </c>
      <c r="D31" s="44">
        <v>210</v>
      </c>
      <c r="E31" s="64">
        <v>0</v>
      </c>
      <c r="F31" s="65">
        <v>0</v>
      </c>
      <c r="G31" s="65">
        <v>0</v>
      </c>
      <c r="H31" s="70">
        <v>0</v>
      </c>
      <c r="I31" s="37" t="s">
        <v>323</v>
      </c>
      <c r="J31" s="37" t="s">
        <v>318</v>
      </c>
      <c r="K31" s="37"/>
      <c r="L31" s="37"/>
      <c r="M31" s="37"/>
    </row>
    <row r="32" spans="1:13" ht="45" customHeight="1" thickBot="1">
      <c r="A32" s="37" t="s">
        <v>239</v>
      </c>
      <c r="C32" s="54" t="s">
        <v>191</v>
      </c>
      <c r="D32" s="45">
        <v>220</v>
      </c>
      <c r="E32" s="64">
        <v>0</v>
      </c>
      <c r="F32" s="65">
        <v>0</v>
      </c>
      <c r="G32" s="65">
        <v>0</v>
      </c>
      <c r="H32" s="43" t="s">
        <v>183</v>
      </c>
      <c r="I32" s="37" t="s">
        <v>324</v>
      </c>
      <c r="J32" s="37" t="s">
        <v>318</v>
      </c>
      <c r="K32" s="37"/>
      <c r="L32" s="37"/>
      <c r="M32" s="37"/>
    </row>
    <row r="33" spans="1:13" ht="24" customHeight="1" thickBot="1">
      <c r="A33" s="37" t="s">
        <v>240</v>
      </c>
      <c r="C33" s="59" t="s">
        <v>42</v>
      </c>
      <c r="D33" s="44">
        <v>230</v>
      </c>
      <c r="E33" s="64">
        <v>0</v>
      </c>
      <c r="F33" s="65">
        <v>0</v>
      </c>
      <c r="G33" s="65">
        <v>0</v>
      </c>
      <c r="H33" s="43" t="s">
        <v>183</v>
      </c>
      <c r="I33" s="37" t="s">
        <v>324</v>
      </c>
      <c r="J33" s="37" t="s">
        <v>318</v>
      </c>
      <c r="K33" s="37" t="s">
        <v>319</v>
      </c>
      <c r="L33" s="37"/>
      <c r="M33" s="37"/>
    </row>
    <row r="34" spans="1:13" ht="24" customHeight="1" thickBot="1">
      <c r="A34" s="37" t="s">
        <v>241</v>
      </c>
      <c r="C34" s="58" t="s">
        <v>192</v>
      </c>
      <c r="D34" s="46">
        <v>240</v>
      </c>
      <c r="E34" s="64">
        <v>0</v>
      </c>
      <c r="F34" s="65">
        <v>0</v>
      </c>
      <c r="G34" s="65">
        <v>0</v>
      </c>
      <c r="H34" s="43" t="s">
        <v>183</v>
      </c>
      <c r="I34" s="37" t="s">
        <v>324</v>
      </c>
      <c r="J34" s="37" t="s">
        <v>318</v>
      </c>
      <c r="K34" s="37" t="s">
        <v>320</v>
      </c>
      <c r="L34" s="37"/>
      <c r="M34" s="37"/>
    </row>
    <row r="35" spans="1:13" ht="45" customHeight="1" thickBot="1">
      <c r="A35" s="37" t="s">
        <v>242</v>
      </c>
      <c r="C35" s="55" t="s">
        <v>193</v>
      </c>
      <c r="D35" s="44">
        <v>250</v>
      </c>
      <c r="E35" s="64">
        <v>0</v>
      </c>
      <c r="F35" s="65">
        <v>0</v>
      </c>
      <c r="G35" s="65">
        <v>0</v>
      </c>
      <c r="H35" s="70">
        <v>0</v>
      </c>
      <c r="I35" s="37" t="s">
        <v>321</v>
      </c>
      <c r="J35" s="37" t="s">
        <v>319</v>
      </c>
      <c r="K35" s="37"/>
      <c r="L35" s="37"/>
      <c r="M35" s="37"/>
    </row>
    <row r="36" spans="1:13" ht="45" customHeight="1" thickBot="1">
      <c r="A36" s="37" t="s">
        <v>243</v>
      </c>
      <c r="C36" s="56" t="s">
        <v>180</v>
      </c>
      <c r="D36" s="46">
        <v>260</v>
      </c>
      <c r="E36" s="64">
        <v>0</v>
      </c>
      <c r="F36" s="65">
        <v>0</v>
      </c>
      <c r="G36" s="65">
        <v>0</v>
      </c>
      <c r="H36" s="70">
        <v>0</v>
      </c>
      <c r="I36" s="37" t="s">
        <v>322</v>
      </c>
      <c r="J36" s="37" t="s">
        <v>319</v>
      </c>
      <c r="K36" s="37"/>
      <c r="L36" s="37"/>
      <c r="M36" s="37"/>
    </row>
    <row r="37" spans="1:13" ht="45" customHeight="1" thickBot="1">
      <c r="A37" s="37" t="s">
        <v>244</v>
      </c>
      <c r="C37" s="55" t="s">
        <v>181</v>
      </c>
      <c r="D37" s="44">
        <v>270</v>
      </c>
      <c r="E37" s="64">
        <v>0</v>
      </c>
      <c r="F37" s="65">
        <v>0</v>
      </c>
      <c r="G37" s="65">
        <v>0</v>
      </c>
      <c r="H37" s="70">
        <v>0</v>
      </c>
      <c r="I37" s="37" t="s">
        <v>323</v>
      </c>
      <c r="J37" s="37" t="s">
        <v>319</v>
      </c>
      <c r="K37" s="37"/>
      <c r="L37" s="37"/>
      <c r="M37" s="37"/>
    </row>
    <row r="38" spans="1:13" ht="45" customHeight="1" thickBot="1">
      <c r="A38" s="37" t="s">
        <v>245</v>
      </c>
      <c r="C38" s="56" t="s">
        <v>194</v>
      </c>
      <c r="D38" s="46">
        <v>280</v>
      </c>
      <c r="E38" s="64">
        <v>0</v>
      </c>
      <c r="F38" s="65">
        <v>0</v>
      </c>
      <c r="G38" s="65">
        <v>0</v>
      </c>
      <c r="H38" s="43" t="s">
        <v>183</v>
      </c>
      <c r="I38" s="37" t="s">
        <v>324</v>
      </c>
      <c r="J38" s="37" t="s">
        <v>319</v>
      </c>
      <c r="K38" s="37"/>
      <c r="L38" s="37"/>
      <c r="M38" s="37"/>
    </row>
    <row r="39" spans="1:13" ht="23.25" customHeight="1" thickBot="1">
      <c r="A39" s="37" t="s">
        <v>246</v>
      </c>
      <c r="C39" s="55" t="s">
        <v>187</v>
      </c>
      <c r="D39" s="44">
        <v>290</v>
      </c>
      <c r="E39" s="64">
        <v>0</v>
      </c>
      <c r="F39" s="65">
        <v>0</v>
      </c>
      <c r="G39" s="65">
        <v>0</v>
      </c>
      <c r="H39" s="43" t="s">
        <v>183</v>
      </c>
      <c r="I39" s="37" t="s">
        <v>324</v>
      </c>
      <c r="J39" s="37" t="s">
        <v>319</v>
      </c>
      <c r="K39" s="37" t="s">
        <v>320</v>
      </c>
      <c r="L39" s="37"/>
      <c r="M39" s="37"/>
    </row>
    <row r="40" spans="1:13" ht="45" customHeight="1" thickBot="1">
      <c r="A40" s="37" t="s">
        <v>247</v>
      </c>
      <c r="C40" s="56" t="s">
        <v>195</v>
      </c>
      <c r="D40" s="46">
        <v>300</v>
      </c>
      <c r="E40" s="64">
        <v>0</v>
      </c>
      <c r="F40" s="65">
        <v>0</v>
      </c>
      <c r="G40" s="65">
        <v>0</v>
      </c>
      <c r="H40" s="70">
        <v>0</v>
      </c>
      <c r="I40" s="37" t="s">
        <v>321</v>
      </c>
      <c r="J40" s="37" t="s">
        <v>320</v>
      </c>
      <c r="K40" s="37"/>
      <c r="L40" s="37"/>
      <c r="M40" s="37"/>
    </row>
    <row r="41" spans="1:13" ht="45" customHeight="1" thickBot="1">
      <c r="A41" s="37" t="s">
        <v>248</v>
      </c>
      <c r="C41" s="55" t="s">
        <v>180</v>
      </c>
      <c r="D41" s="44">
        <v>310</v>
      </c>
      <c r="E41" s="64">
        <v>0</v>
      </c>
      <c r="F41" s="65">
        <v>0</v>
      </c>
      <c r="G41" s="65">
        <v>0</v>
      </c>
      <c r="H41" s="70">
        <v>0</v>
      </c>
      <c r="I41" s="37" t="s">
        <v>322</v>
      </c>
      <c r="J41" s="37" t="s">
        <v>320</v>
      </c>
      <c r="K41" s="37"/>
      <c r="L41" s="37"/>
      <c r="M41" s="37"/>
    </row>
    <row r="42" spans="1:13" ht="45" customHeight="1" thickBot="1">
      <c r="A42" s="37" t="s">
        <v>249</v>
      </c>
      <c r="C42" s="53" t="s">
        <v>181</v>
      </c>
      <c r="D42" s="47">
        <v>320</v>
      </c>
      <c r="E42" s="66">
        <v>0</v>
      </c>
      <c r="F42" s="67">
        <v>0</v>
      </c>
      <c r="G42" s="67">
        <v>0</v>
      </c>
      <c r="H42" s="71">
        <v>0</v>
      </c>
      <c r="I42" s="37" t="s">
        <v>323</v>
      </c>
      <c r="J42" s="37" t="s">
        <v>320</v>
      </c>
      <c r="K42" s="37"/>
      <c r="L42" s="37"/>
      <c r="M42" s="37"/>
    </row>
    <row r="48" spans="1:13" ht="36.75" customHeight="1" thickBot="1">
      <c r="B48" s="48" t="s">
        <v>148</v>
      </c>
      <c r="C48" s="193" t="s">
        <v>463</v>
      </c>
      <c r="D48" s="193"/>
      <c r="E48" s="193"/>
      <c r="F48" s="193"/>
      <c r="H48" s="194"/>
      <c r="I48" s="193"/>
    </row>
    <row r="49" spans="2:9">
      <c r="C49" s="191" t="s">
        <v>196</v>
      </c>
      <c r="D49" s="191"/>
      <c r="E49" s="191"/>
      <c r="F49" s="191"/>
      <c r="H49" s="196" t="s">
        <v>197</v>
      </c>
      <c r="I49" s="191"/>
    </row>
    <row r="50" spans="2:9">
      <c r="E50" s="49"/>
      <c r="I50" s="49"/>
    </row>
    <row r="52" spans="2:9" ht="13.5" thickBot="1">
      <c r="B52" s="24" t="s">
        <v>198</v>
      </c>
      <c r="C52" s="193" t="s">
        <v>464</v>
      </c>
      <c r="D52" s="193"/>
      <c r="E52" s="193" t="s">
        <v>463</v>
      </c>
      <c r="F52" s="193"/>
      <c r="G52" s="193"/>
      <c r="H52" s="193"/>
      <c r="I52" s="193"/>
    </row>
    <row r="53" spans="2:9">
      <c r="B53" s="24" t="s">
        <v>199</v>
      </c>
      <c r="C53" s="156" t="s">
        <v>200</v>
      </c>
      <c r="D53" s="156"/>
      <c r="E53" s="156" t="s">
        <v>196</v>
      </c>
      <c r="F53" s="156"/>
      <c r="G53" s="156"/>
      <c r="H53" s="156" t="s">
        <v>197</v>
      </c>
      <c r="I53" s="156"/>
    </row>
    <row r="54" spans="2:9">
      <c r="B54" s="24" t="s">
        <v>201</v>
      </c>
    </row>
    <row r="55" spans="2:9" ht="13.5" thickBot="1">
      <c r="C55" s="193">
        <v>89158016495</v>
      </c>
      <c r="D55" s="193"/>
      <c r="F55" s="195" t="s">
        <v>469</v>
      </c>
      <c r="G55" s="195"/>
    </row>
    <row r="56" spans="2:9">
      <c r="C56" s="191" t="s">
        <v>202</v>
      </c>
      <c r="D56" s="191"/>
      <c r="F56" s="156" t="s">
        <v>203</v>
      </c>
      <c r="G56" s="156"/>
    </row>
    <row r="60" spans="2:9" ht="13.5" thickBot="1"/>
    <row r="61" spans="2:9">
      <c r="C61" s="172" t="s">
        <v>9</v>
      </c>
      <c r="D61" s="173"/>
      <c r="E61" s="173"/>
      <c r="F61" s="173"/>
      <c r="G61" s="173"/>
      <c r="H61" s="174"/>
    </row>
    <row r="62" spans="2:9">
      <c r="C62" s="175"/>
      <c r="D62" s="176"/>
      <c r="E62" s="176"/>
      <c r="F62" s="176"/>
      <c r="G62" s="176"/>
      <c r="H62" s="177"/>
    </row>
    <row r="63" spans="2:9" ht="13.5" thickBot="1">
      <c r="C63" s="178"/>
      <c r="D63" s="179"/>
      <c r="E63" s="179"/>
      <c r="F63" s="179"/>
      <c r="G63" s="179"/>
      <c r="H63" s="180"/>
    </row>
    <row r="64" spans="2:9" ht="13.5" thickBot="1"/>
    <row r="65" spans="3:8">
      <c r="C65" s="181"/>
      <c r="D65" s="182"/>
      <c r="E65" s="182"/>
      <c r="F65" s="182"/>
      <c r="G65" s="182"/>
      <c r="H65" s="183"/>
    </row>
    <row r="66" spans="3:8">
      <c r="C66" s="184"/>
      <c r="D66" s="185"/>
      <c r="E66" s="185"/>
      <c r="F66" s="185"/>
      <c r="G66" s="185"/>
      <c r="H66" s="186"/>
    </row>
    <row r="67" spans="3:8">
      <c r="C67" s="184"/>
      <c r="D67" s="185"/>
      <c r="E67" s="185"/>
      <c r="F67" s="185"/>
      <c r="G67" s="185"/>
      <c r="H67" s="186"/>
    </row>
    <row r="68" spans="3:8">
      <c r="C68" s="184"/>
      <c r="D68" s="185"/>
      <c r="E68" s="185"/>
      <c r="F68" s="185"/>
      <c r="G68" s="185"/>
      <c r="H68" s="186"/>
    </row>
    <row r="69" spans="3:8">
      <c r="C69" s="184"/>
      <c r="D69" s="185"/>
      <c r="E69" s="185"/>
      <c r="F69" s="185"/>
      <c r="G69" s="185"/>
      <c r="H69" s="186"/>
    </row>
    <row r="70" spans="3:8">
      <c r="C70" s="184"/>
      <c r="D70" s="185"/>
      <c r="E70" s="185"/>
      <c r="F70" s="185"/>
      <c r="G70" s="185"/>
      <c r="H70" s="186"/>
    </row>
    <row r="71" spans="3:8">
      <c r="C71" s="184"/>
      <c r="D71" s="185"/>
      <c r="E71" s="185"/>
      <c r="F71" s="185"/>
      <c r="G71" s="185"/>
      <c r="H71" s="186"/>
    </row>
    <row r="72" spans="3:8">
      <c r="C72" s="184"/>
      <c r="D72" s="185"/>
      <c r="E72" s="185"/>
      <c r="F72" s="185"/>
      <c r="G72" s="185"/>
      <c r="H72" s="186"/>
    </row>
    <row r="73" spans="3:8">
      <c r="C73" s="184"/>
      <c r="D73" s="185"/>
      <c r="E73" s="185"/>
      <c r="F73" s="185"/>
      <c r="G73" s="185"/>
      <c r="H73" s="186"/>
    </row>
    <row r="74" spans="3:8">
      <c r="C74" s="184"/>
      <c r="D74" s="185"/>
      <c r="E74" s="185"/>
      <c r="F74" s="185"/>
      <c r="G74" s="185"/>
      <c r="H74" s="186"/>
    </row>
    <row r="75" spans="3:8">
      <c r="C75" s="184"/>
      <c r="D75" s="185"/>
      <c r="E75" s="185"/>
      <c r="F75" s="185"/>
      <c r="G75" s="185"/>
      <c r="H75" s="186"/>
    </row>
    <row r="76" spans="3:8">
      <c r="C76" s="184"/>
      <c r="D76" s="185"/>
      <c r="E76" s="185"/>
      <c r="F76" s="185"/>
      <c r="G76" s="185"/>
      <c r="H76" s="186"/>
    </row>
    <row r="77" spans="3:8">
      <c r="C77" s="184"/>
      <c r="D77" s="185"/>
      <c r="E77" s="185"/>
      <c r="F77" s="185"/>
      <c r="G77" s="185"/>
      <c r="H77" s="186"/>
    </row>
    <row r="78" spans="3:8">
      <c r="C78" s="184"/>
      <c r="D78" s="185"/>
      <c r="E78" s="185"/>
      <c r="F78" s="185"/>
      <c r="G78" s="185"/>
      <c r="H78" s="186"/>
    </row>
    <row r="79" spans="3:8">
      <c r="C79" s="184"/>
      <c r="D79" s="185"/>
      <c r="E79" s="185"/>
      <c r="F79" s="185"/>
      <c r="G79" s="185"/>
      <c r="H79" s="186"/>
    </row>
    <row r="80" spans="3:8">
      <c r="C80" s="184"/>
      <c r="D80" s="185"/>
      <c r="E80" s="185"/>
      <c r="F80" s="185"/>
      <c r="G80" s="185"/>
      <c r="H80" s="186"/>
    </row>
    <row r="81" spans="3:8">
      <c r="C81" s="184"/>
      <c r="D81" s="185"/>
      <c r="E81" s="185"/>
      <c r="F81" s="185"/>
      <c r="G81" s="185"/>
      <c r="H81" s="186"/>
    </row>
    <row r="82" spans="3:8">
      <c r="C82" s="184"/>
      <c r="D82" s="185"/>
      <c r="E82" s="185"/>
      <c r="F82" s="185"/>
      <c r="G82" s="185"/>
      <c r="H82" s="186"/>
    </row>
    <row r="83" spans="3:8">
      <c r="C83" s="184"/>
      <c r="D83" s="185"/>
      <c r="E83" s="185"/>
      <c r="F83" s="185"/>
      <c r="G83" s="185"/>
      <c r="H83" s="186"/>
    </row>
    <row r="84" spans="3:8">
      <c r="C84" s="184"/>
      <c r="D84" s="185"/>
      <c r="E84" s="185"/>
      <c r="F84" s="185"/>
      <c r="G84" s="185"/>
      <c r="H84" s="186"/>
    </row>
    <row r="85" spans="3:8">
      <c r="C85" s="184"/>
      <c r="D85" s="185"/>
      <c r="E85" s="185"/>
      <c r="F85" s="185"/>
      <c r="G85" s="185"/>
      <c r="H85" s="186"/>
    </row>
    <row r="86" spans="3:8">
      <c r="C86" s="184"/>
      <c r="D86" s="185"/>
      <c r="E86" s="185"/>
      <c r="F86" s="185"/>
      <c r="G86" s="185"/>
      <c r="H86" s="186"/>
    </row>
    <row r="87" spans="3:8">
      <c r="C87" s="184"/>
      <c r="D87" s="185"/>
      <c r="E87" s="185"/>
      <c r="F87" s="185"/>
      <c r="G87" s="185"/>
      <c r="H87" s="186"/>
    </row>
    <row r="88" spans="3:8">
      <c r="C88" s="184"/>
      <c r="D88" s="185"/>
      <c r="E88" s="185"/>
      <c r="F88" s="185"/>
      <c r="G88" s="185"/>
      <c r="H88" s="186"/>
    </row>
    <row r="89" spans="3:8">
      <c r="C89" s="184"/>
      <c r="D89" s="185"/>
      <c r="E89" s="185"/>
      <c r="F89" s="185"/>
      <c r="G89" s="185"/>
      <c r="H89" s="186"/>
    </row>
    <row r="90" spans="3:8" ht="13.5" thickBot="1">
      <c r="C90" s="187"/>
      <c r="D90" s="188"/>
      <c r="E90" s="188"/>
      <c r="F90" s="188"/>
      <c r="G90" s="188"/>
      <c r="H90" s="189"/>
    </row>
  </sheetData>
  <sheetProtection password="FA9C" sheet="1" scenarios="1" formatColumns="0" formatRows="0"/>
  <mergeCells count="18">
    <mergeCell ref="C4:H4"/>
    <mergeCell ref="C48:F48"/>
    <mergeCell ref="H48:I48"/>
    <mergeCell ref="H53:I53"/>
    <mergeCell ref="C55:D55"/>
    <mergeCell ref="F55:G55"/>
    <mergeCell ref="C49:F49"/>
    <mergeCell ref="H49:I49"/>
    <mergeCell ref="C52:D52"/>
    <mergeCell ref="E52:G52"/>
    <mergeCell ref="H52:I52"/>
    <mergeCell ref="C53:D53"/>
    <mergeCell ref="E53:G53"/>
    <mergeCell ref="C61:H63"/>
    <mergeCell ref="C65:H90"/>
    <mergeCell ref="D7:H7"/>
    <mergeCell ref="C56:D56"/>
    <mergeCell ref="F56:G56"/>
  </mergeCells>
  <phoneticPr fontId="21" type="noConversion"/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workbookViewId="0"/>
  </sheetViews>
  <sheetFormatPr defaultRowHeight="11.25"/>
  <cols>
    <col min="1" max="2" width="9.140625" style="4"/>
    <col min="3" max="3" width="11.42578125" style="4" customWidth="1"/>
    <col min="4" max="4" width="43.7109375" style="4" customWidth="1"/>
    <col min="5" max="5" width="42.42578125" style="4" customWidth="1"/>
    <col min="6" max="6" width="9.140625" style="4"/>
    <col min="7" max="7" width="10.7109375" style="4" customWidth="1"/>
    <col min="8" max="16384" width="9.140625" style="4"/>
  </cols>
  <sheetData>
    <row r="3" spans="3:7" ht="12" thickBot="1">
      <c r="G3" s="5" t="str">
        <f>version</f>
        <v>Версия 6.1.1</v>
      </c>
    </row>
    <row r="4" spans="3:7" ht="42" customHeight="1" thickBot="1">
      <c r="C4" s="202" t="s">
        <v>253</v>
      </c>
      <c r="D4" s="203"/>
      <c r="E4" s="204"/>
    </row>
    <row r="5" spans="3:7" ht="15">
      <c r="C5" s="6"/>
    </row>
    <row r="6" spans="3:7" ht="24" customHeight="1">
      <c r="C6" s="7" t="s">
        <v>254</v>
      </c>
    </row>
    <row r="7" spans="3:7" ht="19.5" customHeight="1">
      <c r="C7" s="6" t="s">
        <v>255</v>
      </c>
    </row>
    <row r="8" spans="3:7" ht="15">
      <c r="C8" s="6"/>
    </row>
    <row r="9" spans="3:7" ht="34.5" customHeight="1">
      <c r="C9" s="7" t="s">
        <v>256</v>
      </c>
    </row>
    <row r="10" spans="3:7" ht="51" customHeight="1">
      <c r="C10" s="205" t="s">
        <v>279</v>
      </c>
      <c r="D10" s="198"/>
      <c r="E10" s="198"/>
    </row>
    <row r="11" spans="3:7" ht="39" customHeight="1">
      <c r="C11" s="206" t="s">
        <v>257</v>
      </c>
      <c r="D11" s="198"/>
      <c r="E11" s="198"/>
    </row>
    <row r="12" spans="3:7" ht="34.5" customHeight="1">
      <c r="C12" s="197" t="s">
        <v>8</v>
      </c>
      <c r="D12" s="198"/>
      <c r="E12" s="198"/>
    </row>
    <row r="13" spans="3:7" ht="15.75" thickBot="1">
      <c r="C13" s="6"/>
    </row>
    <row r="14" spans="3:7" ht="15.75" thickBot="1">
      <c r="C14" s="199" t="s">
        <v>258</v>
      </c>
      <c r="D14" s="200"/>
      <c r="E14" s="201"/>
    </row>
    <row r="15" spans="3:7" ht="21" customHeight="1" thickBot="1">
      <c r="C15" s="8" t="s">
        <v>38</v>
      </c>
      <c r="D15" s="9" t="s">
        <v>259</v>
      </c>
      <c r="E15" s="9" t="s">
        <v>260</v>
      </c>
    </row>
    <row r="16" spans="3:7" ht="24.75" customHeight="1" thickBot="1">
      <c r="C16" s="10">
        <v>1</v>
      </c>
      <c r="D16" s="11" t="s">
        <v>261</v>
      </c>
      <c r="E16" s="11" t="s">
        <v>262</v>
      </c>
    </row>
    <row r="17" spans="3:5" ht="31.5" customHeight="1" thickBot="1">
      <c r="C17" s="10">
        <v>2</v>
      </c>
      <c r="D17" s="11" t="s">
        <v>263</v>
      </c>
      <c r="E17" s="11" t="s">
        <v>264</v>
      </c>
    </row>
    <row r="18" spans="3:5" ht="26.25" customHeight="1" thickBot="1">
      <c r="C18" s="10">
        <v>3</v>
      </c>
      <c r="D18" s="11" t="s">
        <v>252</v>
      </c>
      <c r="E18" s="11" t="s">
        <v>265</v>
      </c>
    </row>
    <row r="19" spans="3:5" ht="22.5" customHeight="1" thickBot="1">
      <c r="C19" s="10">
        <v>4</v>
      </c>
      <c r="D19" s="11" t="s">
        <v>266</v>
      </c>
      <c r="E19" s="11" t="s">
        <v>267</v>
      </c>
    </row>
    <row r="20" spans="3:5" ht="25.5" customHeight="1" thickBot="1">
      <c r="C20" s="10">
        <v>5</v>
      </c>
      <c r="D20" s="11" t="s">
        <v>268</v>
      </c>
      <c r="E20" s="11" t="s">
        <v>269</v>
      </c>
    </row>
    <row r="21" spans="3:5" ht="30.75" customHeight="1" thickBot="1">
      <c r="C21" s="10">
        <v>6</v>
      </c>
      <c r="D21" s="11" t="s">
        <v>270</v>
      </c>
      <c r="E21" s="12" t="s">
        <v>271</v>
      </c>
    </row>
    <row r="22" spans="3:5" ht="24" customHeight="1" thickBot="1">
      <c r="C22" s="10">
        <v>7</v>
      </c>
      <c r="D22" s="11" t="s">
        <v>272</v>
      </c>
      <c r="E22" s="11" t="s">
        <v>273</v>
      </c>
    </row>
    <row r="23" spans="3:5" ht="78" customHeight="1" thickBot="1">
      <c r="C23" s="10">
        <v>8</v>
      </c>
      <c r="D23" s="11" t="s">
        <v>274</v>
      </c>
      <c r="E23" s="11" t="s">
        <v>275</v>
      </c>
    </row>
    <row r="24" spans="3:5" ht="21.75" customHeight="1" thickBot="1">
      <c r="C24" s="10">
        <v>9</v>
      </c>
      <c r="D24" s="11" t="s">
        <v>276</v>
      </c>
      <c r="E24" s="13" t="s">
        <v>277</v>
      </c>
    </row>
    <row r="25" spans="3:5" ht="12.75">
      <c r="C25" s="14"/>
    </row>
    <row r="26" spans="3:5" ht="15">
      <c r="C26" s="6"/>
    </row>
    <row r="27" spans="3:5" ht="34.5" customHeight="1">
      <c r="C27" s="15" t="s">
        <v>370</v>
      </c>
    </row>
    <row r="28" spans="3:5" ht="18" customHeight="1">
      <c r="C28" s="206" t="s">
        <v>39</v>
      </c>
      <c r="D28" s="207"/>
      <c r="E28" s="207"/>
    </row>
    <row r="29" spans="3:5" ht="39" customHeight="1">
      <c r="C29" s="206" t="s">
        <v>278</v>
      </c>
      <c r="D29" s="198"/>
      <c r="E29" s="198"/>
    </row>
    <row r="30" spans="3:5" ht="30.75" customHeight="1">
      <c r="C30" s="197"/>
      <c r="D30" s="198"/>
      <c r="E30" s="198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phoneticPr fontId="17" type="noConversion"/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ageMargins left="0.75" right="0.75" top="1" bottom="1" header="0.5" footer="0.5"/>
  <pageSetup paperSize="9" orientation="portrait" horizontalDpi="300" verticalDpi="300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zoomScaleNormal="100" workbookViewId="0">
      <selection activeCell="A2" sqref="A2"/>
    </sheetView>
  </sheetViews>
  <sheetFormatPr defaultRowHeight="11.25"/>
  <cols>
    <col min="1" max="1" width="18.5703125" style="104" customWidth="1"/>
    <col min="2" max="2" width="80.7109375" style="104" customWidth="1"/>
    <col min="3" max="3" width="20.28515625" style="104" customWidth="1"/>
    <col min="4" max="16384" width="9.140625" style="104"/>
  </cols>
  <sheetData>
    <row r="1" spans="1:3" ht="22.5">
      <c r="A1" s="103" t="s">
        <v>364</v>
      </c>
      <c r="B1" s="103" t="s">
        <v>365</v>
      </c>
      <c r="C1" s="103" t="s">
        <v>366</v>
      </c>
    </row>
    <row r="2" spans="1:3" ht="12.75">
      <c r="A2" s="105"/>
    </row>
    <row r="3" spans="1:3" ht="12.75">
      <c r="A3" s="105"/>
    </row>
    <row r="4" spans="1:3" ht="12.75">
      <c r="A4" s="105"/>
    </row>
    <row r="5" spans="1:3" ht="12.75">
      <c r="A5" s="105"/>
    </row>
    <row r="6" spans="1:3" ht="12.75">
      <c r="A6" s="105"/>
    </row>
    <row r="7" spans="1:3" ht="12.75">
      <c r="A7" s="105"/>
    </row>
    <row r="8" spans="1:3" ht="12.75">
      <c r="A8" s="105"/>
    </row>
    <row r="9" spans="1:3" ht="12.75">
      <c r="A9" s="105"/>
    </row>
    <row r="10" spans="1:3" ht="12.75">
      <c r="A10" s="105"/>
    </row>
    <row r="11" spans="1:3" ht="12.75">
      <c r="A11" s="105"/>
    </row>
    <row r="12" spans="1:3" ht="12.75">
      <c r="A12" s="105"/>
    </row>
    <row r="13" spans="1:3" ht="12.75">
      <c r="A13" s="105"/>
    </row>
    <row r="14" spans="1:3" ht="12.75">
      <c r="A14" s="105"/>
    </row>
    <row r="15" spans="1:3" ht="12.75">
      <c r="A15" s="105"/>
    </row>
    <row r="16" spans="1:3" ht="12.75">
      <c r="A16" s="105"/>
    </row>
    <row r="17" spans="1:1" ht="12.75">
      <c r="A17" s="105"/>
    </row>
    <row r="18" spans="1:1" ht="12.75">
      <c r="A18" s="105"/>
    </row>
    <row r="19" spans="1:1" ht="12.75">
      <c r="A19" s="105"/>
    </row>
    <row r="20" spans="1:1" ht="12.75">
      <c r="A20" s="105"/>
    </row>
    <row r="21" spans="1:1" ht="12.75">
      <c r="A21" s="105"/>
    </row>
    <row r="22" spans="1:1" ht="12.75">
      <c r="A22" s="105"/>
    </row>
    <row r="23" spans="1:1" ht="12.75">
      <c r="A23" s="105"/>
    </row>
    <row r="24" spans="1:1" ht="12.75">
      <c r="A24" s="105"/>
    </row>
    <row r="25" spans="1:1" ht="12.75">
      <c r="A25" s="105"/>
    </row>
    <row r="26" spans="1:1" ht="12.75">
      <c r="A26" s="105"/>
    </row>
    <row r="27" spans="1:1" ht="12.75">
      <c r="A27" s="105"/>
    </row>
    <row r="28" spans="1:1" ht="12.75">
      <c r="A28" s="105"/>
    </row>
    <row r="29" spans="1:1" ht="12.75">
      <c r="A29" s="105"/>
    </row>
    <row r="30" spans="1:1" ht="12.75">
      <c r="A30" s="105"/>
    </row>
    <row r="31" spans="1:1" ht="12.75">
      <c r="A31" s="105"/>
    </row>
    <row r="32" spans="1:1" ht="12.75">
      <c r="A32" s="105"/>
    </row>
    <row r="33" spans="1:1" ht="12.75">
      <c r="A33" s="105"/>
    </row>
    <row r="34" spans="1:1" ht="12.75">
      <c r="A34" s="105"/>
    </row>
    <row r="35" spans="1:1" ht="12.75">
      <c r="A35" s="105"/>
    </row>
    <row r="36" spans="1:1" ht="12.75">
      <c r="A36" s="105"/>
    </row>
    <row r="37" spans="1:1" ht="12.75">
      <c r="A37" s="105"/>
    </row>
    <row r="38" spans="1:1" ht="12.75">
      <c r="A38" s="105"/>
    </row>
    <row r="39" spans="1:1" ht="12.75">
      <c r="A39" s="105"/>
    </row>
    <row r="40" spans="1:1" ht="12.75">
      <c r="A40" s="105"/>
    </row>
    <row r="41" spans="1:1" ht="12.75">
      <c r="A41" s="105"/>
    </row>
    <row r="42" spans="1:1" ht="12.75">
      <c r="A42" s="105"/>
    </row>
    <row r="43" spans="1:1" ht="12.75">
      <c r="A43" s="105"/>
    </row>
    <row r="44" spans="1:1" ht="12.75">
      <c r="A44" s="105"/>
    </row>
    <row r="45" spans="1:1" ht="12.75">
      <c r="A45" s="105"/>
    </row>
    <row r="46" spans="1:1" ht="12.75">
      <c r="A46" s="105"/>
    </row>
    <row r="47" spans="1:1" ht="12.75">
      <c r="A47" s="105"/>
    </row>
    <row r="48" spans="1:1" ht="12.75">
      <c r="A48" s="105"/>
    </row>
    <row r="49" spans="1:1" ht="12.75">
      <c r="A49" s="105"/>
    </row>
    <row r="50" spans="1:1" ht="12.75">
      <c r="A50" s="105"/>
    </row>
    <row r="51" spans="1:1" ht="12.75">
      <c r="A51" s="105"/>
    </row>
    <row r="52" spans="1:1" ht="12.75">
      <c r="A52" s="105"/>
    </row>
    <row r="53" spans="1:1" ht="12.75">
      <c r="A53" s="105"/>
    </row>
    <row r="54" spans="1:1" ht="12.75">
      <c r="A54" s="105"/>
    </row>
    <row r="55" spans="1:1" ht="12.75">
      <c r="A55" s="105"/>
    </row>
    <row r="56" spans="1:1" ht="12.75">
      <c r="A56" s="105"/>
    </row>
    <row r="57" spans="1:1" ht="12.75">
      <c r="A57" s="105"/>
    </row>
    <row r="58" spans="1:1" ht="12.75">
      <c r="A58" s="105"/>
    </row>
    <row r="59" spans="1:1" ht="12.75">
      <c r="A59" s="105"/>
    </row>
    <row r="60" spans="1:1" ht="12.75">
      <c r="A60" s="105"/>
    </row>
    <row r="61" spans="1:1" ht="12.75">
      <c r="A61" s="105"/>
    </row>
    <row r="62" spans="1:1" ht="12.75">
      <c r="A62" s="105"/>
    </row>
    <row r="63" spans="1:1" ht="12.75">
      <c r="A63" s="105"/>
    </row>
    <row r="64" spans="1:1" ht="12.75">
      <c r="A64" s="105"/>
    </row>
    <row r="65" spans="1:1" ht="12.75">
      <c r="A65" s="105"/>
    </row>
    <row r="66" spans="1:1" ht="12.75">
      <c r="A66" s="105"/>
    </row>
    <row r="67" spans="1:1" ht="12.75">
      <c r="A67" s="105"/>
    </row>
    <row r="68" spans="1:1" ht="12.75">
      <c r="A68" s="105"/>
    </row>
    <row r="69" spans="1:1" ht="12.75">
      <c r="A69" s="105"/>
    </row>
    <row r="70" spans="1:1" ht="12.75">
      <c r="A70" s="105"/>
    </row>
    <row r="71" spans="1:1" ht="12.75">
      <c r="A71" s="105"/>
    </row>
    <row r="72" spans="1:1" ht="12.75">
      <c r="A72" s="105"/>
    </row>
    <row r="73" spans="1:1" ht="12.75">
      <c r="A73" s="105"/>
    </row>
    <row r="74" spans="1:1" ht="12.75">
      <c r="A74" s="105"/>
    </row>
    <row r="75" spans="1:1" ht="12.75">
      <c r="A75" s="105"/>
    </row>
    <row r="76" spans="1:1" ht="12.75">
      <c r="A76" s="105"/>
    </row>
    <row r="77" spans="1:1" ht="12.75">
      <c r="A77" s="105"/>
    </row>
    <row r="78" spans="1:1" ht="12.75">
      <c r="A78" s="105"/>
    </row>
    <row r="79" spans="1:1" ht="12.75">
      <c r="A79" s="105"/>
    </row>
    <row r="80" spans="1:1" ht="12.75">
      <c r="A80" s="105"/>
    </row>
    <row r="81" spans="1:1" ht="12.75">
      <c r="A81" s="105"/>
    </row>
    <row r="82" spans="1:1" ht="12.75">
      <c r="A82" s="105"/>
    </row>
    <row r="83" spans="1:1" ht="12.75">
      <c r="A83" s="105"/>
    </row>
    <row r="84" spans="1:1" ht="12.75">
      <c r="A84" s="105"/>
    </row>
    <row r="85" spans="1:1" ht="12.75">
      <c r="A85" s="105"/>
    </row>
  </sheetData>
  <sheetProtection password="FA9C" sheet="1" objects="1" scenarios="1" formatColumns="0" formatRows="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G78"/>
  <sheetViews>
    <sheetView workbookViewId="0">
      <selection activeCell="A2" sqref="A2:A3"/>
    </sheetView>
  </sheetViews>
  <sheetFormatPr defaultRowHeight="11.25"/>
  <cols>
    <col min="1" max="16384" width="9.140625" style="2"/>
  </cols>
  <sheetData>
    <row r="1" spans="1:7">
      <c r="B1" s="2" t="s">
        <v>371</v>
      </c>
      <c r="C1" t="s">
        <v>299</v>
      </c>
      <c r="D1" s="2" t="s">
        <v>305</v>
      </c>
      <c r="E1" s="2" t="s">
        <v>372</v>
      </c>
      <c r="F1" s="2" t="s">
        <v>373</v>
      </c>
      <c r="G1" s="2" t="s">
        <v>373</v>
      </c>
    </row>
    <row r="2" spans="1:7">
      <c r="A2" s="2">
        <v>1</v>
      </c>
      <c r="B2" s="107" t="s">
        <v>375</v>
      </c>
      <c r="C2" s="107" t="s">
        <v>134</v>
      </c>
      <c r="D2" s="107" t="s">
        <v>117</v>
      </c>
      <c r="E2" s="107" t="s">
        <v>111</v>
      </c>
      <c r="F2" s="107" t="s">
        <v>16</v>
      </c>
      <c r="G2" s="107"/>
    </row>
    <row r="3" spans="1:7">
      <c r="A3" s="2">
        <v>2</v>
      </c>
      <c r="B3" s="107" t="s">
        <v>376</v>
      </c>
      <c r="C3" s="107" t="s">
        <v>377</v>
      </c>
      <c r="D3" s="107" t="s">
        <v>378</v>
      </c>
      <c r="E3" s="107" t="s">
        <v>111</v>
      </c>
      <c r="F3" s="107" t="s">
        <v>16</v>
      </c>
      <c r="G3" s="107"/>
    </row>
    <row r="4" spans="1:7">
      <c r="A4" s="2">
        <v>3</v>
      </c>
      <c r="B4" s="107" t="s">
        <v>379</v>
      </c>
      <c r="C4" s="107" t="s">
        <v>109</v>
      </c>
      <c r="D4" s="107" t="s">
        <v>380</v>
      </c>
      <c r="E4" s="107" t="s">
        <v>111</v>
      </c>
      <c r="F4" s="107" t="s">
        <v>16</v>
      </c>
      <c r="G4" s="107"/>
    </row>
    <row r="5" spans="1:7">
      <c r="A5" s="2">
        <v>4</v>
      </c>
      <c r="B5" s="107" t="s">
        <v>381</v>
      </c>
      <c r="C5" s="107" t="s">
        <v>358</v>
      </c>
      <c r="D5" s="107" t="s">
        <v>359</v>
      </c>
      <c r="E5" s="107" t="s">
        <v>34</v>
      </c>
      <c r="F5" s="107" t="s">
        <v>16</v>
      </c>
      <c r="G5" s="107"/>
    </row>
    <row r="6" spans="1:7">
      <c r="A6" s="2">
        <v>5</v>
      </c>
      <c r="B6" s="107" t="s">
        <v>382</v>
      </c>
      <c r="C6" s="107" t="s">
        <v>383</v>
      </c>
      <c r="D6" s="107" t="s">
        <v>45</v>
      </c>
      <c r="E6" s="107" t="s">
        <v>34</v>
      </c>
      <c r="F6" s="107" t="s">
        <v>16</v>
      </c>
      <c r="G6" s="107"/>
    </row>
    <row r="7" spans="1:7">
      <c r="A7" s="2">
        <v>6</v>
      </c>
      <c r="B7" s="107" t="s">
        <v>136</v>
      </c>
      <c r="C7" s="107" t="s">
        <v>137</v>
      </c>
      <c r="D7" s="107" t="s">
        <v>139</v>
      </c>
      <c r="E7" s="107" t="s">
        <v>34</v>
      </c>
      <c r="F7" s="107" t="s">
        <v>16</v>
      </c>
      <c r="G7" s="107"/>
    </row>
    <row r="8" spans="1:7">
      <c r="A8" s="2">
        <v>7</v>
      </c>
      <c r="B8" s="107" t="s">
        <v>384</v>
      </c>
      <c r="C8" s="107" t="s">
        <v>123</v>
      </c>
      <c r="D8" s="107" t="s">
        <v>121</v>
      </c>
      <c r="E8" s="107" t="s">
        <v>34</v>
      </c>
      <c r="F8" s="107" t="s">
        <v>16</v>
      </c>
      <c r="G8" s="107"/>
    </row>
    <row r="9" spans="1:7">
      <c r="A9" s="2">
        <v>8</v>
      </c>
      <c r="B9" s="107" t="s">
        <v>385</v>
      </c>
      <c r="C9" s="107" t="s">
        <v>386</v>
      </c>
      <c r="D9" s="107" t="s">
        <v>4</v>
      </c>
      <c r="E9" s="107" t="s">
        <v>34</v>
      </c>
      <c r="F9" s="107" t="s">
        <v>16</v>
      </c>
      <c r="G9" s="107"/>
    </row>
    <row r="10" spans="1:7">
      <c r="A10" s="2">
        <v>9</v>
      </c>
      <c r="B10" s="107" t="s">
        <v>387</v>
      </c>
      <c r="C10" s="107" t="s">
        <v>388</v>
      </c>
      <c r="D10" s="107" t="s">
        <v>140</v>
      </c>
      <c r="E10" s="107" t="s">
        <v>34</v>
      </c>
      <c r="F10" s="107" t="s">
        <v>16</v>
      </c>
      <c r="G10" s="107"/>
    </row>
    <row r="11" spans="1:7">
      <c r="A11" s="2">
        <v>10</v>
      </c>
      <c r="B11" s="107" t="s">
        <v>362</v>
      </c>
      <c r="C11" s="107" t="s">
        <v>361</v>
      </c>
      <c r="D11" s="107" t="s">
        <v>44</v>
      </c>
      <c r="E11" s="107" t="s">
        <v>34</v>
      </c>
      <c r="F11" s="107" t="s">
        <v>16</v>
      </c>
      <c r="G11" s="107"/>
    </row>
    <row r="12" spans="1:7">
      <c r="A12" s="2">
        <v>11</v>
      </c>
      <c r="B12" s="107" t="s">
        <v>389</v>
      </c>
      <c r="C12" s="107" t="s">
        <v>390</v>
      </c>
      <c r="D12" s="107" t="s">
        <v>141</v>
      </c>
      <c r="E12" s="107" t="s">
        <v>34</v>
      </c>
      <c r="F12" s="107" t="s">
        <v>16</v>
      </c>
      <c r="G12" s="107"/>
    </row>
    <row r="13" spans="1:7">
      <c r="A13" s="2">
        <v>12</v>
      </c>
      <c r="B13" s="107" t="s">
        <v>67</v>
      </c>
      <c r="C13" s="107" t="s">
        <v>68</v>
      </c>
      <c r="D13" s="107" t="s">
        <v>114</v>
      </c>
      <c r="E13" s="107" t="s">
        <v>34</v>
      </c>
      <c r="F13" s="107" t="s">
        <v>16</v>
      </c>
      <c r="G13" s="107"/>
    </row>
    <row r="14" spans="1:7">
      <c r="A14" s="2">
        <v>13</v>
      </c>
      <c r="B14" s="107" t="s">
        <v>6</v>
      </c>
      <c r="C14" s="107" t="s">
        <v>7</v>
      </c>
      <c r="D14" s="107" t="s">
        <v>5</v>
      </c>
      <c r="E14" s="107" t="s">
        <v>34</v>
      </c>
      <c r="F14" s="107" t="s">
        <v>16</v>
      </c>
      <c r="G14" s="107"/>
    </row>
    <row r="15" spans="1:7">
      <c r="A15" s="2">
        <v>14</v>
      </c>
      <c r="B15" s="107" t="s">
        <v>65</v>
      </c>
      <c r="C15" s="107" t="s">
        <v>66</v>
      </c>
      <c r="D15" s="107" t="s">
        <v>114</v>
      </c>
      <c r="E15" s="107" t="s">
        <v>34</v>
      </c>
      <c r="F15" s="107" t="s">
        <v>16</v>
      </c>
      <c r="G15" s="107"/>
    </row>
    <row r="16" spans="1:7">
      <c r="A16" s="2">
        <v>15</v>
      </c>
      <c r="B16" s="107" t="s">
        <v>391</v>
      </c>
      <c r="C16" s="107" t="s">
        <v>392</v>
      </c>
      <c r="D16" s="107" t="s">
        <v>0</v>
      </c>
      <c r="E16" s="107" t="s">
        <v>34</v>
      </c>
      <c r="F16" s="107" t="s">
        <v>16</v>
      </c>
      <c r="G16" s="107"/>
    </row>
    <row r="17" spans="1:7">
      <c r="A17" s="2">
        <v>16</v>
      </c>
      <c r="B17" s="107" t="s">
        <v>63</v>
      </c>
      <c r="C17" s="107" t="s">
        <v>110</v>
      </c>
      <c r="D17" s="107" t="s">
        <v>64</v>
      </c>
      <c r="E17" s="107" t="s">
        <v>34</v>
      </c>
      <c r="F17" s="107" t="s">
        <v>16</v>
      </c>
      <c r="G17" s="107"/>
    </row>
    <row r="18" spans="1:7">
      <c r="A18" s="2">
        <v>17</v>
      </c>
      <c r="B18" s="107" t="s">
        <v>393</v>
      </c>
      <c r="C18" s="107" t="s">
        <v>394</v>
      </c>
      <c r="D18" s="107" t="s">
        <v>69</v>
      </c>
      <c r="E18" s="107" t="s">
        <v>34</v>
      </c>
      <c r="F18" s="107" t="s">
        <v>16</v>
      </c>
      <c r="G18" s="107"/>
    </row>
    <row r="19" spans="1:7">
      <c r="A19" s="2">
        <v>18</v>
      </c>
      <c r="B19" s="107" t="s">
        <v>395</v>
      </c>
      <c r="C19" s="107" t="s">
        <v>122</v>
      </c>
      <c r="D19" s="107" t="s">
        <v>336</v>
      </c>
      <c r="E19" s="107" t="s">
        <v>34</v>
      </c>
      <c r="F19" s="107" t="s">
        <v>16</v>
      </c>
      <c r="G19" s="107"/>
    </row>
    <row r="20" spans="1:7">
      <c r="A20" s="2">
        <v>19</v>
      </c>
      <c r="B20" s="107" t="s">
        <v>396</v>
      </c>
      <c r="C20" s="107" t="s">
        <v>397</v>
      </c>
      <c r="D20" s="107" t="s">
        <v>359</v>
      </c>
      <c r="E20" s="107" t="s">
        <v>36</v>
      </c>
      <c r="F20" s="107" t="s">
        <v>16</v>
      </c>
      <c r="G20" s="107"/>
    </row>
    <row r="21" spans="1:7">
      <c r="A21" s="2">
        <v>20</v>
      </c>
      <c r="B21" s="107" t="s">
        <v>398</v>
      </c>
      <c r="C21" s="107" t="s">
        <v>399</v>
      </c>
      <c r="D21" s="107" t="s">
        <v>378</v>
      </c>
      <c r="E21" s="107" t="s">
        <v>36</v>
      </c>
      <c r="F21" s="107" t="s">
        <v>16</v>
      </c>
      <c r="G21" s="107"/>
    </row>
    <row r="22" spans="1:7">
      <c r="A22" s="2">
        <v>21</v>
      </c>
      <c r="B22" s="107" t="s">
        <v>118</v>
      </c>
      <c r="C22" s="107" t="s">
        <v>119</v>
      </c>
      <c r="D22" s="107" t="s">
        <v>46</v>
      </c>
      <c r="E22" s="107" t="s">
        <v>36</v>
      </c>
      <c r="F22" s="107" t="s">
        <v>16</v>
      </c>
      <c r="G22" s="107"/>
    </row>
    <row r="23" spans="1:7">
      <c r="A23" s="2">
        <v>22</v>
      </c>
      <c r="B23" s="107" t="s">
        <v>47</v>
      </c>
      <c r="C23" s="107" t="s">
        <v>48</v>
      </c>
      <c r="D23" s="107" t="s">
        <v>400</v>
      </c>
      <c r="E23" s="107" t="s">
        <v>36</v>
      </c>
      <c r="F23" s="107" t="s">
        <v>16</v>
      </c>
      <c r="G23" s="107"/>
    </row>
    <row r="24" spans="1:7">
      <c r="A24" s="2">
        <v>23</v>
      </c>
      <c r="B24" s="107" t="s">
        <v>337</v>
      </c>
      <c r="C24" s="107" t="s">
        <v>338</v>
      </c>
      <c r="D24" s="107" t="s">
        <v>117</v>
      </c>
      <c r="E24" s="107" t="s">
        <v>36</v>
      </c>
      <c r="F24" s="107" t="s">
        <v>16</v>
      </c>
      <c r="G24" s="107"/>
    </row>
    <row r="25" spans="1:7">
      <c r="A25" s="2">
        <v>24</v>
      </c>
      <c r="B25" s="107" t="s">
        <v>401</v>
      </c>
      <c r="C25" s="107" t="s">
        <v>328</v>
      </c>
      <c r="D25" s="107" t="s">
        <v>124</v>
      </c>
      <c r="E25" s="107" t="s">
        <v>36</v>
      </c>
      <c r="F25" s="107" t="s">
        <v>16</v>
      </c>
      <c r="G25" s="107"/>
    </row>
    <row r="26" spans="1:7">
      <c r="A26" s="2">
        <v>25</v>
      </c>
      <c r="B26" s="107" t="s">
        <v>339</v>
      </c>
      <c r="C26" s="107" t="s">
        <v>340</v>
      </c>
      <c r="D26" s="107" t="s">
        <v>52</v>
      </c>
      <c r="E26" s="107" t="s">
        <v>36</v>
      </c>
      <c r="F26" s="107" t="s">
        <v>16</v>
      </c>
      <c r="G26" s="107"/>
    </row>
    <row r="27" spans="1:7">
      <c r="A27" s="2">
        <v>26</v>
      </c>
      <c r="B27" s="107" t="s">
        <v>402</v>
      </c>
      <c r="C27" s="107" t="s">
        <v>53</v>
      </c>
      <c r="D27" s="107" t="s">
        <v>54</v>
      </c>
      <c r="E27" s="107" t="s">
        <v>36</v>
      </c>
      <c r="F27" s="107" t="s">
        <v>16</v>
      </c>
      <c r="G27" s="107"/>
    </row>
    <row r="28" spans="1:7">
      <c r="A28" s="2">
        <v>27</v>
      </c>
      <c r="B28" s="107" t="s">
        <v>342</v>
      </c>
      <c r="C28" s="107" t="s">
        <v>343</v>
      </c>
      <c r="D28" s="107" t="s">
        <v>344</v>
      </c>
      <c r="E28" s="107" t="s">
        <v>36</v>
      </c>
      <c r="F28" s="107" t="s">
        <v>16</v>
      </c>
      <c r="G28" s="107"/>
    </row>
    <row r="29" spans="1:7">
      <c r="A29" s="2">
        <v>28</v>
      </c>
      <c r="B29" s="107" t="s">
        <v>403</v>
      </c>
      <c r="C29" s="107" t="s">
        <v>131</v>
      </c>
      <c r="D29" s="107" t="s">
        <v>378</v>
      </c>
      <c r="E29" s="107" t="s">
        <v>36</v>
      </c>
      <c r="F29" s="107" t="s">
        <v>16</v>
      </c>
      <c r="G29" s="107"/>
    </row>
    <row r="30" spans="1:7">
      <c r="A30" s="2">
        <v>29</v>
      </c>
      <c r="B30" s="107" t="s">
        <v>404</v>
      </c>
      <c r="C30" s="107" t="s">
        <v>50</v>
      </c>
      <c r="D30" s="107" t="s">
        <v>378</v>
      </c>
      <c r="E30" s="107" t="s">
        <v>36</v>
      </c>
      <c r="F30" s="107" t="s">
        <v>16</v>
      </c>
      <c r="G30" s="107"/>
    </row>
    <row r="31" spans="1:7">
      <c r="A31" s="2">
        <v>30</v>
      </c>
      <c r="B31" s="107" t="s">
        <v>375</v>
      </c>
      <c r="C31" s="107" t="s">
        <v>134</v>
      </c>
      <c r="D31" s="107" t="s">
        <v>117</v>
      </c>
      <c r="E31" s="107" t="s">
        <v>36</v>
      </c>
      <c r="F31" s="107" t="s">
        <v>16</v>
      </c>
      <c r="G31" s="107"/>
    </row>
    <row r="32" spans="1:7">
      <c r="A32" s="2">
        <v>31</v>
      </c>
      <c r="B32" s="107" t="s">
        <v>345</v>
      </c>
      <c r="C32" s="107" t="s">
        <v>346</v>
      </c>
      <c r="D32" s="107" t="s">
        <v>344</v>
      </c>
      <c r="E32" s="107" t="s">
        <v>36</v>
      </c>
      <c r="F32" s="107" t="s">
        <v>16</v>
      </c>
      <c r="G32" s="107"/>
    </row>
    <row r="33" spans="1:7">
      <c r="A33" s="2">
        <v>32</v>
      </c>
      <c r="B33" s="107" t="s">
        <v>405</v>
      </c>
      <c r="C33" s="107" t="s">
        <v>55</v>
      </c>
      <c r="D33" s="107" t="s">
        <v>56</v>
      </c>
      <c r="E33" s="107" t="s">
        <v>36</v>
      </c>
      <c r="F33" s="107" t="s">
        <v>16</v>
      </c>
      <c r="G33" s="107"/>
    </row>
    <row r="34" spans="1:7">
      <c r="A34" s="2">
        <v>33</v>
      </c>
      <c r="B34" s="107" t="s">
        <v>406</v>
      </c>
      <c r="C34" s="107" t="s">
        <v>120</v>
      </c>
      <c r="D34" s="107" t="s">
        <v>138</v>
      </c>
      <c r="E34" s="107" t="s">
        <v>36</v>
      </c>
      <c r="F34" s="107" t="s">
        <v>16</v>
      </c>
      <c r="G34" s="107"/>
    </row>
    <row r="35" spans="1:7">
      <c r="A35" s="2">
        <v>34</v>
      </c>
      <c r="B35" s="107" t="s">
        <v>349</v>
      </c>
      <c r="C35" s="107" t="s">
        <v>350</v>
      </c>
      <c r="D35" s="107" t="s">
        <v>52</v>
      </c>
      <c r="E35" s="107" t="s">
        <v>36</v>
      </c>
      <c r="F35" s="107" t="s">
        <v>16</v>
      </c>
      <c r="G35" s="107"/>
    </row>
    <row r="36" spans="1:7">
      <c r="A36" s="2">
        <v>35</v>
      </c>
      <c r="B36" s="107" t="s">
        <v>62</v>
      </c>
      <c r="C36" s="107" t="s">
        <v>331</v>
      </c>
      <c r="D36" s="107" t="s">
        <v>52</v>
      </c>
      <c r="E36" s="107" t="s">
        <v>36</v>
      </c>
      <c r="F36" s="107" t="s">
        <v>16</v>
      </c>
      <c r="G36" s="107"/>
    </row>
    <row r="37" spans="1:7">
      <c r="A37" s="2">
        <v>36</v>
      </c>
      <c r="B37" s="107" t="s">
        <v>407</v>
      </c>
      <c r="C37" s="107" t="s">
        <v>125</v>
      </c>
      <c r="D37" s="107" t="s">
        <v>124</v>
      </c>
      <c r="E37" s="107" t="s">
        <v>36</v>
      </c>
      <c r="F37" s="107" t="s">
        <v>16</v>
      </c>
      <c r="G37" s="107"/>
    </row>
    <row r="38" spans="1:7">
      <c r="A38" s="2">
        <v>37</v>
      </c>
      <c r="B38" s="107" t="s">
        <v>57</v>
      </c>
      <c r="C38" s="107" t="s">
        <v>58</v>
      </c>
      <c r="D38" s="107" t="s">
        <v>378</v>
      </c>
      <c r="E38" s="107" t="s">
        <v>36</v>
      </c>
      <c r="F38" s="107" t="s">
        <v>16</v>
      </c>
      <c r="G38" s="107"/>
    </row>
    <row r="39" spans="1:7">
      <c r="A39" s="2">
        <v>38</v>
      </c>
      <c r="B39" s="107" t="s">
        <v>59</v>
      </c>
      <c r="C39" s="107" t="s">
        <v>60</v>
      </c>
      <c r="D39" s="107" t="s">
        <v>61</v>
      </c>
      <c r="E39" s="107" t="s">
        <v>36</v>
      </c>
      <c r="F39" s="107" t="s">
        <v>16</v>
      </c>
      <c r="G39" s="107"/>
    </row>
    <row r="40" spans="1:7">
      <c r="A40" s="2">
        <v>39</v>
      </c>
      <c r="B40" s="107" t="s">
        <v>408</v>
      </c>
      <c r="C40" s="107" t="s">
        <v>409</v>
      </c>
      <c r="D40" s="107" t="s">
        <v>49</v>
      </c>
      <c r="E40" s="107" t="s">
        <v>36</v>
      </c>
      <c r="F40" s="107" t="s">
        <v>16</v>
      </c>
      <c r="G40" s="107"/>
    </row>
    <row r="41" spans="1:7">
      <c r="A41" s="2">
        <v>40</v>
      </c>
      <c r="B41" s="107" t="s">
        <v>410</v>
      </c>
      <c r="C41" s="107" t="s">
        <v>411</v>
      </c>
      <c r="D41" s="107" t="s">
        <v>412</v>
      </c>
      <c r="E41" s="107" t="s">
        <v>36</v>
      </c>
      <c r="F41" s="107" t="s">
        <v>16</v>
      </c>
      <c r="G41" s="107"/>
    </row>
    <row r="42" spans="1:7">
      <c r="A42" s="2">
        <v>41</v>
      </c>
      <c r="B42" s="107" t="s">
        <v>347</v>
      </c>
      <c r="C42" s="107" t="s">
        <v>348</v>
      </c>
      <c r="D42" s="107" t="s">
        <v>341</v>
      </c>
      <c r="E42" s="107" t="s">
        <v>36</v>
      </c>
      <c r="F42" s="107" t="s">
        <v>16</v>
      </c>
      <c r="G42" s="107"/>
    </row>
    <row r="43" spans="1:7">
      <c r="A43" s="2">
        <v>42</v>
      </c>
      <c r="B43" s="107" t="s">
        <v>413</v>
      </c>
      <c r="C43" s="107" t="s">
        <v>414</v>
      </c>
      <c r="D43" s="107" t="s">
        <v>415</v>
      </c>
      <c r="E43" s="107" t="s">
        <v>36</v>
      </c>
      <c r="F43" s="107" t="s">
        <v>16</v>
      </c>
      <c r="G43" s="107"/>
    </row>
    <row r="44" spans="1:7">
      <c r="A44" s="2">
        <v>43</v>
      </c>
      <c r="B44" s="107" t="s">
        <v>416</v>
      </c>
      <c r="C44" s="107" t="s">
        <v>51</v>
      </c>
      <c r="D44" s="107" t="s">
        <v>52</v>
      </c>
      <c r="E44" s="107" t="s">
        <v>36</v>
      </c>
      <c r="F44" s="107" t="s">
        <v>16</v>
      </c>
      <c r="G44" s="107"/>
    </row>
    <row r="45" spans="1:7">
      <c r="A45" s="2">
        <v>44</v>
      </c>
      <c r="B45" s="107" t="s">
        <v>417</v>
      </c>
      <c r="C45" s="107" t="s">
        <v>418</v>
      </c>
      <c r="D45" s="107" t="s">
        <v>415</v>
      </c>
      <c r="E45" s="107" t="s">
        <v>36</v>
      </c>
      <c r="F45" s="107" t="s">
        <v>16</v>
      </c>
      <c r="G45" s="107"/>
    </row>
    <row r="46" spans="1:7">
      <c r="A46" s="2">
        <v>45</v>
      </c>
      <c r="B46" s="107" t="s">
        <v>419</v>
      </c>
      <c r="C46" s="107" t="s">
        <v>334</v>
      </c>
      <c r="D46" s="107" t="s">
        <v>335</v>
      </c>
      <c r="E46" s="107" t="s">
        <v>36</v>
      </c>
      <c r="F46" s="107" t="s">
        <v>16</v>
      </c>
      <c r="G46" s="107"/>
    </row>
    <row r="47" spans="1:7">
      <c r="A47" s="2">
        <v>46</v>
      </c>
      <c r="B47" s="107" t="s">
        <v>329</v>
      </c>
      <c r="C47" s="107" t="s">
        <v>330</v>
      </c>
      <c r="D47" s="107" t="s">
        <v>117</v>
      </c>
      <c r="E47" s="107" t="s">
        <v>36</v>
      </c>
      <c r="F47" s="107" t="s">
        <v>16</v>
      </c>
      <c r="G47" s="107"/>
    </row>
    <row r="48" spans="1:7">
      <c r="A48" s="2">
        <v>47</v>
      </c>
      <c r="B48" s="107" t="s">
        <v>420</v>
      </c>
      <c r="C48" s="107" t="s">
        <v>133</v>
      </c>
      <c r="D48" s="107" t="s">
        <v>115</v>
      </c>
      <c r="E48" s="107" t="s">
        <v>36</v>
      </c>
      <c r="F48" s="107" t="s">
        <v>16</v>
      </c>
      <c r="G48" s="107"/>
    </row>
    <row r="49" spans="1:7">
      <c r="A49" s="2">
        <v>48</v>
      </c>
      <c r="B49" s="107" t="s">
        <v>421</v>
      </c>
      <c r="C49" s="107" t="s">
        <v>357</v>
      </c>
      <c r="D49" s="107" t="s">
        <v>112</v>
      </c>
      <c r="E49" s="107" t="s">
        <v>36</v>
      </c>
      <c r="F49" s="107" t="s">
        <v>16</v>
      </c>
      <c r="G49" s="107"/>
    </row>
    <row r="50" spans="1:7">
      <c r="A50" s="2">
        <v>49</v>
      </c>
      <c r="B50" s="107" t="s">
        <v>422</v>
      </c>
      <c r="C50" s="107" t="s">
        <v>135</v>
      </c>
      <c r="D50" s="107" t="s">
        <v>124</v>
      </c>
      <c r="E50" s="107" t="s">
        <v>36</v>
      </c>
      <c r="F50" s="107" t="s">
        <v>16</v>
      </c>
      <c r="G50" s="107"/>
    </row>
    <row r="51" spans="1:7">
      <c r="A51" s="2">
        <v>50</v>
      </c>
      <c r="B51" s="107" t="s">
        <v>423</v>
      </c>
      <c r="C51" s="107" t="s">
        <v>424</v>
      </c>
      <c r="D51" s="107" t="s">
        <v>378</v>
      </c>
      <c r="E51" s="107" t="s">
        <v>36</v>
      </c>
      <c r="F51" s="107" t="s">
        <v>16</v>
      </c>
      <c r="G51" s="107"/>
    </row>
    <row r="52" spans="1:7">
      <c r="A52" s="2">
        <v>51</v>
      </c>
      <c r="B52" s="107" t="s">
        <v>425</v>
      </c>
      <c r="C52" s="107" t="s">
        <v>426</v>
      </c>
      <c r="D52" s="107" t="s">
        <v>378</v>
      </c>
      <c r="E52" s="107" t="s">
        <v>36</v>
      </c>
      <c r="F52" s="107" t="s">
        <v>16</v>
      </c>
      <c r="G52" s="107"/>
    </row>
    <row r="53" spans="1:7">
      <c r="A53" s="2">
        <v>52</v>
      </c>
      <c r="B53" s="107" t="s">
        <v>427</v>
      </c>
      <c r="C53" s="107" t="s">
        <v>360</v>
      </c>
      <c r="D53" s="107" t="s">
        <v>49</v>
      </c>
      <c r="E53" s="107" t="s">
        <v>36</v>
      </c>
      <c r="F53" s="107" t="s">
        <v>16</v>
      </c>
      <c r="G53" s="107"/>
    </row>
    <row r="54" spans="1:7">
      <c r="A54" s="2">
        <v>53</v>
      </c>
      <c r="B54" s="107" t="s">
        <v>428</v>
      </c>
      <c r="C54" s="107" t="s">
        <v>116</v>
      </c>
      <c r="D54" s="107" t="s">
        <v>117</v>
      </c>
      <c r="E54" s="107" t="s">
        <v>36</v>
      </c>
      <c r="F54" s="107" t="s">
        <v>16</v>
      </c>
      <c r="G54" s="107"/>
    </row>
    <row r="55" spans="1:7">
      <c r="A55" s="2">
        <v>54</v>
      </c>
      <c r="B55" s="107" t="s">
        <v>429</v>
      </c>
      <c r="C55" s="107" t="s">
        <v>430</v>
      </c>
      <c r="D55" s="107" t="s">
        <v>359</v>
      </c>
      <c r="E55" s="107" t="s">
        <v>36</v>
      </c>
      <c r="F55" s="107" t="s">
        <v>16</v>
      </c>
      <c r="G55" s="107"/>
    </row>
    <row r="56" spans="1:7">
      <c r="A56" s="2">
        <v>55</v>
      </c>
      <c r="B56" s="107" t="s">
        <v>431</v>
      </c>
      <c r="C56" s="107" t="s">
        <v>126</v>
      </c>
      <c r="D56" s="107" t="s">
        <v>115</v>
      </c>
      <c r="E56" s="107" t="s">
        <v>36</v>
      </c>
      <c r="F56" s="107" t="s">
        <v>16</v>
      </c>
      <c r="G56" s="107"/>
    </row>
    <row r="57" spans="1:7">
      <c r="A57" s="2">
        <v>56</v>
      </c>
      <c r="B57" s="2" t="s">
        <v>127</v>
      </c>
      <c r="C57" s="2" t="s">
        <v>332</v>
      </c>
      <c r="D57" s="2" t="s">
        <v>54</v>
      </c>
      <c r="E57" s="2" t="s">
        <v>36</v>
      </c>
      <c r="F57" s="2" t="s">
        <v>16</v>
      </c>
    </row>
    <row r="58" spans="1:7">
      <c r="A58" s="2">
        <v>57</v>
      </c>
      <c r="B58" s="2" t="s">
        <v>432</v>
      </c>
      <c r="C58" s="2" t="s">
        <v>433</v>
      </c>
      <c r="D58" s="2" t="s">
        <v>37</v>
      </c>
      <c r="E58" s="2" t="s">
        <v>36</v>
      </c>
      <c r="F58" s="2" t="s">
        <v>16</v>
      </c>
    </row>
    <row r="59" spans="1:7">
      <c r="A59" s="2">
        <v>58</v>
      </c>
      <c r="B59" s="2" t="s">
        <v>434</v>
      </c>
      <c r="C59" s="2" t="s">
        <v>435</v>
      </c>
      <c r="D59" s="2" t="s">
        <v>378</v>
      </c>
      <c r="E59" s="2" t="s">
        <v>36</v>
      </c>
      <c r="F59" s="2" t="s">
        <v>16</v>
      </c>
    </row>
    <row r="60" spans="1:7">
      <c r="A60" s="2">
        <v>59</v>
      </c>
      <c r="B60" s="2" t="s">
        <v>128</v>
      </c>
      <c r="C60" s="2" t="s">
        <v>129</v>
      </c>
      <c r="D60" s="2" t="s">
        <v>49</v>
      </c>
      <c r="E60" s="2" t="s">
        <v>36</v>
      </c>
      <c r="F60" s="2" t="s">
        <v>16</v>
      </c>
    </row>
    <row r="61" spans="1:7">
      <c r="A61" s="2">
        <v>60</v>
      </c>
      <c r="B61" s="2" t="s">
        <v>436</v>
      </c>
      <c r="C61" s="2" t="s">
        <v>437</v>
      </c>
      <c r="D61" s="2" t="s">
        <v>378</v>
      </c>
      <c r="E61" s="2" t="s">
        <v>36</v>
      </c>
      <c r="F61" s="2" t="s">
        <v>16</v>
      </c>
    </row>
    <row r="62" spans="1:7">
      <c r="A62" s="2">
        <v>61</v>
      </c>
      <c r="B62" s="2" t="s">
        <v>438</v>
      </c>
      <c r="C62" s="2" t="s">
        <v>130</v>
      </c>
      <c r="D62" s="2" t="s">
        <v>439</v>
      </c>
      <c r="E62" s="2" t="s">
        <v>36</v>
      </c>
      <c r="F62" s="2" t="s">
        <v>16</v>
      </c>
    </row>
    <row r="63" spans="1:7">
      <c r="A63" s="2">
        <v>62</v>
      </c>
      <c r="B63" s="2" t="s">
        <v>440</v>
      </c>
      <c r="C63" s="2" t="s">
        <v>441</v>
      </c>
      <c r="D63" s="2" t="s">
        <v>359</v>
      </c>
      <c r="E63" s="2" t="s">
        <v>36</v>
      </c>
      <c r="F63" s="2" t="s">
        <v>16</v>
      </c>
    </row>
    <row r="64" spans="1:7">
      <c r="A64" s="2">
        <v>63</v>
      </c>
      <c r="B64" s="2" t="s">
        <v>442</v>
      </c>
      <c r="C64" s="2" t="s">
        <v>132</v>
      </c>
      <c r="D64" s="2" t="s">
        <v>117</v>
      </c>
      <c r="E64" s="2" t="s">
        <v>36</v>
      </c>
      <c r="F64" s="2" t="s">
        <v>16</v>
      </c>
    </row>
    <row r="65" spans="1:6">
      <c r="A65" s="2">
        <v>64</v>
      </c>
      <c r="B65" s="2" t="s">
        <v>443</v>
      </c>
      <c r="C65" s="2" t="s">
        <v>444</v>
      </c>
      <c r="D65" s="2" t="s">
        <v>378</v>
      </c>
      <c r="E65" s="2" t="s">
        <v>36</v>
      </c>
      <c r="F65" s="2" t="s">
        <v>16</v>
      </c>
    </row>
    <row r="66" spans="1:6">
      <c r="A66" s="2">
        <v>65</v>
      </c>
      <c r="B66" s="2" t="s">
        <v>351</v>
      </c>
      <c r="C66" s="2" t="s">
        <v>352</v>
      </c>
      <c r="D66" s="2" t="s">
        <v>344</v>
      </c>
      <c r="E66" s="2" t="s">
        <v>36</v>
      </c>
      <c r="F66" s="2" t="s">
        <v>16</v>
      </c>
    </row>
    <row r="67" spans="1:6">
      <c r="A67" s="2">
        <v>66</v>
      </c>
      <c r="B67" s="2" t="s">
        <v>445</v>
      </c>
      <c r="C67" s="2" t="s">
        <v>446</v>
      </c>
      <c r="D67" s="2" t="s">
        <v>447</v>
      </c>
      <c r="E67" s="2" t="s">
        <v>36</v>
      </c>
      <c r="F67" s="2" t="s">
        <v>16</v>
      </c>
    </row>
    <row r="68" spans="1:6">
      <c r="A68" s="2">
        <v>67</v>
      </c>
      <c r="B68" s="2" t="s">
        <v>353</v>
      </c>
      <c r="C68" s="2" t="s">
        <v>354</v>
      </c>
      <c r="D68" s="2" t="s">
        <v>415</v>
      </c>
      <c r="E68" s="2" t="s">
        <v>36</v>
      </c>
      <c r="F68" s="2" t="s">
        <v>16</v>
      </c>
    </row>
    <row r="69" spans="1:6">
      <c r="A69" s="2">
        <v>68</v>
      </c>
      <c r="B69" s="2" t="s">
        <v>448</v>
      </c>
      <c r="C69" s="2" t="s">
        <v>449</v>
      </c>
      <c r="D69" s="2" t="s">
        <v>70</v>
      </c>
      <c r="E69" s="2" t="s">
        <v>36</v>
      </c>
      <c r="F69" s="2" t="s">
        <v>16</v>
      </c>
    </row>
    <row r="70" spans="1:6">
      <c r="A70" s="2">
        <v>69</v>
      </c>
      <c r="B70" s="2" t="s">
        <v>450</v>
      </c>
      <c r="C70" s="2" t="s">
        <v>333</v>
      </c>
      <c r="D70" s="2" t="s">
        <v>52</v>
      </c>
      <c r="E70" s="2" t="s">
        <v>36</v>
      </c>
      <c r="F70" s="2" t="s">
        <v>16</v>
      </c>
    </row>
    <row r="71" spans="1:6">
      <c r="A71" s="2">
        <v>70</v>
      </c>
      <c r="B71" s="2" t="s">
        <v>451</v>
      </c>
      <c r="C71" s="2" t="s">
        <v>452</v>
      </c>
      <c r="D71" s="2" t="s">
        <v>378</v>
      </c>
      <c r="E71" s="2" t="s">
        <v>36</v>
      </c>
      <c r="F71" s="2" t="s">
        <v>16</v>
      </c>
    </row>
    <row r="72" spans="1:6">
      <c r="A72" s="2">
        <v>71</v>
      </c>
      <c r="B72" s="2" t="s">
        <v>113</v>
      </c>
      <c r="C72" s="2" t="s">
        <v>453</v>
      </c>
      <c r="D72" s="2" t="s">
        <v>378</v>
      </c>
      <c r="E72" s="2" t="s">
        <v>36</v>
      </c>
      <c r="F72" s="2" t="s">
        <v>16</v>
      </c>
    </row>
    <row r="73" spans="1:6">
      <c r="A73" s="2">
        <v>72</v>
      </c>
      <c r="B73" s="2" t="s">
        <v>454</v>
      </c>
      <c r="C73" s="2" t="s">
        <v>355</v>
      </c>
      <c r="D73" s="2" t="s">
        <v>356</v>
      </c>
      <c r="E73" s="2" t="s">
        <v>36</v>
      </c>
      <c r="F73" s="2" t="s">
        <v>16</v>
      </c>
    </row>
    <row r="74" spans="1:6">
      <c r="A74" s="2">
        <v>73</v>
      </c>
      <c r="B74" s="2" t="s">
        <v>455</v>
      </c>
      <c r="C74" s="2" t="s">
        <v>456</v>
      </c>
      <c r="D74" s="2" t="s">
        <v>457</v>
      </c>
      <c r="E74" s="2" t="s">
        <v>36</v>
      </c>
      <c r="F74" s="2" t="s">
        <v>16</v>
      </c>
    </row>
    <row r="75" spans="1:6">
      <c r="A75" s="2">
        <v>74</v>
      </c>
      <c r="B75" s="2" t="s">
        <v>395</v>
      </c>
      <c r="C75" s="2" t="s">
        <v>122</v>
      </c>
      <c r="D75" s="2" t="s">
        <v>336</v>
      </c>
      <c r="E75" s="2" t="s">
        <v>36</v>
      </c>
      <c r="F75" s="2" t="s">
        <v>16</v>
      </c>
    </row>
    <row r="76" spans="1:6">
      <c r="A76" s="2">
        <v>75</v>
      </c>
      <c r="B76" s="2" t="s">
        <v>376</v>
      </c>
      <c r="C76" s="2" t="s">
        <v>377</v>
      </c>
      <c r="D76" s="2" t="s">
        <v>378</v>
      </c>
      <c r="E76" s="2" t="s">
        <v>35</v>
      </c>
      <c r="F76" s="2" t="s">
        <v>16</v>
      </c>
    </row>
    <row r="77" spans="1:6">
      <c r="A77" s="2">
        <v>76</v>
      </c>
      <c r="B77" s="2" t="s">
        <v>458</v>
      </c>
      <c r="C77" s="2" t="s">
        <v>459</v>
      </c>
      <c r="D77" s="2" t="s">
        <v>447</v>
      </c>
      <c r="E77" s="2" t="s">
        <v>35</v>
      </c>
      <c r="F77" s="2" t="s">
        <v>16</v>
      </c>
    </row>
    <row r="78" spans="1:6">
      <c r="A78" s="2">
        <v>77</v>
      </c>
      <c r="B78" s="2" t="s">
        <v>379</v>
      </c>
      <c r="C78" s="2" t="s">
        <v>109</v>
      </c>
      <c r="D78" s="2" t="s">
        <v>380</v>
      </c>
      <c r="E78" s="2" t="s">
        <v>35</v>
      </c>
      <c r="F78" s="2" t="s">
        <v>16</v>
      </c>
    </row>
  </sheetData>
  <sheetProtection formatColumns="0" formatRows="0"/>
  <phoneticPr fontId="1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47"/>
  </sheetPr>
  <dimension ref="A1:F1"/>
  <sheetViews>
    <sheetView topLeftCell="HA1" workbookViewId="0">
      <selection activeCell="HQ32" sqref="HQ32"/>
    </sheetView>
  </sheetViews>
  <sheetFormatPr defaultRowHeight="11.25"/>
  <cols>
    <col min="1" max="16384" width="9.140625" style="3"/>
  </cols>
  <sheetData>
    <row r="1" spans="1:6">
      <c r="A1"/>
      <c r="B1" s="3" t="s">
        <v>371</v>
      </c>
      <c r="C1" s="3" t="s">
        <v>299</v>
      </c>
      <c r="D1" s="3" t="s">
        <v>305</v>
      </c>
      <c r="E1" s="3" t="s">
        <v>372</v>
      </c>
      <c r="F1" s="3" t="s">
        <v>373</v>
      </c>
    </row>
  </sheetData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47"/>
  </sheetPr>
  <dimension ref="B4:K87"/>
  <sheetViews>
    <sheetView workbookViewId="0"/>
  </sheetViews>
  <sheetFormatPr defaultRowHeight="11.25"/>
  <cols>
    <col min="2" max="2" width="34.85546875" customWidth="1"/>
  </cols>
  <sheetData>
    <row r="4" spans="2:11">
      <c r="B4" s="32" t="s">
        <v>10</v>
      </c>
      <c r="F4" t="s">
        <v>204</v>
      </c>
      <c r="I4" s="1">
        <v>2006</v>
      </c>
    </row>
    <row r="5" spans="2:11">
      <c r="B5" s="32" t="s">
        <v>11</v>
      </c>
      <c r="F5" t="s">
        <v>205</v>
      </c>
      <c r="I5" s="1">
        <v>2007</v>
      </c>
      <c r="K5" t="s">
        <v>273</v>
      </c>
    </row>
    <row r="6" spans="2:11">
      <c r="B6" s="32" t="s">
        <v>12</v>
      </c>
      <c r="F6" t="s">
        <v>206</v>
      </c>
      <c r="I6" s="1">
        <v>2008</v>
      </c>
      <c r="K6" t="s">
        <v>301</v>
      </c>
    </row>
    <row r="7" spans="2:11">
      <c r="B7" s="32" t="s">
        <v>13</v>
      </c>
      <c r="F7" t="s">
        <v>207</v>
      </c>
      <c r="I7" s="1">
        <v>2009</v>
      </c>
    </row>
    <row r="8" spans="2:11">
      <c r="B8" s="32" t="s">
        <v>15</v>
      </c>
      <c r="F8" t="s">
        <v>208</v>
      </c>
      <c r="I8" s="1">
        <v>2010</v>
      </c>
    </row>
    <row r="9" spans="2:11">
      <c r="B9" s="32" t="s">
        <v>16</v>
      </c>
      <c r="F9" t="s">
        <v>209</v>
      </c>
      <c r="I9" s="1">
        <v>2011</v>
      </c>
    </row>
    <row r="10" spans="2:11">
      <c r="B10" s="32" t="s">
        <v>17</v>
      </c>
      <c r="F10" t="s">
        <v>210</v>
      </c>
      <c r="I10" s="1">
        <v>2012</v>
      </c>
    </row>
    <row r="11" spans="2:11">
      <c r="B11" s="32" t="s">
        <v>18</v>
      </c>
      <c r="F11" t="s">
        <v>211</v>
      </c>
      <c r="I11" s="1">
        <v>2013</v>
      </c>
    </row>
    <row r="12" spans="2:11">
      <c r="B12" s="32" t="s">
        <v>19</v>
      </c>
      <c r="F12" t="s">
        <v>212</v>
      </c>
      <c r="I12" s="1">
        <v>2014</v>
      </c>
    </row>
    <row r="13" spans="2:11">
      <c r="B13" s="32" t="s">
        <v>20</v>
      </c>
      <c r="F13" t="s">
        <v>213</v>
      </c>
      <c r="I13" s="1">
        <v>2015</v>
      </c>
    </row>
    <row r="14" spans="2:11">
      <c r="B14" s="32" t="s">
        <v>308</v>
      </c>
      <c r="F14" t="s">
        <v>214</v>
      </c>
      <c r="I14" s="1">
        <v>2016</v>
      </c>
    </row>
    <row r="15" spans="2:11">
      <c r="B15" s="32" t="s">
        <v>14</v>
      </c>
      <c r="F15" t="s">
        <v>215</v>
      </c>
      <c r="I15" s="1">
        <v>2017</v>
      </c>
    </row>
    <row r="16" spans="2:11">
      <c r="B16" s="32" t="s">
        <v>107</v>
      </c>
      <c r="F16" t="s">
        <v>216</v>
      </c>
      <c r="I16" s="1">
        <v>2018</v>
      </c>
    </row>
    <row r="17" spans="2:9">
      <c r="B17" s="32" t="s">
        <v>21</v>
      </c>
      <c r="I17" s="1">
        <v>2019</v>
      </c>
    </row>
    <row r="18" spans="2:9">
      <c r="B18" s="32" t="s">
        <v>307</v>
      </c>
      <c r="I18" s="1">
        <v>2020</v>
      </c>
    </row>
    <row r="19" spans="2:9">
      <c r="B19" s="32" t="s">
        <v>265</v>
      </c>
    </row>
    <row r="20" spans="2:9">
      <c r="B20" s="32" t="s">
        <v>22</v>
      </c>
    </row>
    <row r="21" spans="2:9">
      <c r="B21" s="32" t="s">
        <v>23</v>
      </c>
    </row>
    <row r="22" spans="2:9">
      <c r="B22" s="32" t="s">
        <v>24</v>
      </c>
    </row>
    <row r="23" spans="2:9">
      <c r="B23" s="32" t="s">
        <v>25</v>
      </c>
    </row>
    <row r="24" spans="2:9">
      <c r="B24" s="32" t="s">
        <v>306</v>
      </c>
    </row>
    <row r="25" spans="2:9">
      <c r="B25" s="32" t="s">
        <v>26</v>
      </c>
    </row>
    <row r="26" spans="2:9">
      <c r="B26" s="32" t="s">
        <v>27</v>
      </c>
    </row>
    <row r="27" spans="2:9">
      <c r="B27" s="32" t="s">
        <v>28</v>
      </c>
    </row>
    <row r="28" spans="2:9">
      <c r="B28" s="32" t="s">
        <v>29</v>
      </c>
    </row>
    <row r="29" spans="2:9">
      <c r="B29" s="32" t="s">
        <v>30</v>
      </c>
    </row>
    <row r="30" spans="2:9">
      <c r="B30" s="32" t="s">
        <v>31</v>
      </c>
    </row>
    <row r="31" spans="2:9">
      <c r="B31" s="32" t="s">
        <v>32</v>
      </c>
    </row>
    <row r="32" spans="2:9">
      <c r="B32" s="32" t="s">
        <v>71</v>
      </c>
    </row>
    <row r="33" spans="2:2">
      <c r="B33" s="32" t="s">
        <v>72</v>
      </c>
    </row>
    <row r="34" spans="2:2">
      <c r="B34" s="32" t="s">
        <v>73</v>
      </c>
    </row>
    <row r="35" spans="2:2">
      <c r="B35" s="32" t="s">
        <v>74</v>
      </c>
    </row>
    <row r="36" spans="2:2">
      <c r="B36" s="32" t="s">
        <v>75</v>
      </c>
    </row>
    <row r="37" spans="2:2">
      <c r="B37" s="32" t="s">
        <v>76</v>
      </c>
    </row>
    <row r="38" spans="2:2">
      <c r="B38" s="32" t="s">
        <v>77</v>
      </c>
    </row>
    <row r="39" spans="2:2">
      <c r="B39" s="32" t="s">
        <v>78</v>
      </c>
    </row>
    <row r="40" spans="2:2">
      <c r="B40" s="32" t="s">
        <v>79</v>
      </c>
    </row>
    <row r="41" spans="2:2">
      <c r="B41" s="32" t="s">
        <v>80</v>
      </c>
    </row>
    <row r="42" spans="2:2">
      <c r="B42" s="32" t="s">
        <v>81</v>
      </c>
    </row>
    <row r="43" spans="2:2">
      <c r="B43" s="32" t="s">
        <v>82</v>
      </c>
    </row>
    <row r="44" spans="2:2">
      <c r="B44" s="32" t="s">
        <v>83</v>
      </c>
    </row>
    <row r="45" spans="2:2">
      <c r="B45" s="32" t="s">
        <v>84</v>
      </c>
    </row>
    <row r="46" spans="2:2">
      <c r="B46" s="32" t="s">
        <v>85</v>
      </c>
    </row>
    <row r="47" spans="2:2">
      <c r="B47" s="32" t="s">
        <v>86</v>
      </c>
    </row>
    <row r="48" spans="2:2">
      <c r="B48" s="32" t="s">
        <v>87</v>
      </c>
    </row>
    <row r="49" spans="2:2">
      <c r="B49" s="32" t="s">
        <v>88</v>
      </c>
    </row>
    <row r="50" spans="2:2">
      <c r="B50" s="32" t="s">
        <v>89</v>
      </c>
    </row>
    <row r="51" spans="2:2">
      <c r="B51" s="32" t="s">
        <v>90</v>
      </c>
    </row>
    <row r="52" spans="2:2">
      <c r="B52" s="32" t="s">
        <v>91</v>
      </c>
    </row>
    <row r="53" spans="2:2">
      <c r="B53" s="32" t="s">
        <v>92</v>
      </c>
    </row>
    <row r="54" spans="2:2">
      <c r="B54" s="32" t="s">
        <v>93</v>
      </c>
    </row>
    <row r="55" spans="2:2">
      <c r="B55" s="32" t="s">
        <v>94</v>
      </c>
    </row>
    <row r="56" spans="2:2">
      <c r="B56" s="32" t="s">
        <v>95</v>
      </c>
    </row>
    <row r="57" spans="2:2">
      <c r="B57" s="32" t="s">
        <v>96</v>
      </c>
    </row>
    <row r="58" spans="2:2">
      <c r="B58" s="32" t="s">
        <v>97</v>
      </c>
    </row>
    <row r="59" spans="2:2">
      <c r="B59" s="32" t="s">
        <v>98</v>
      </c>
    </row>
    <row r="60" spans="2:2">
      <c r="B60" s="32" t="s">
        <v>99</v>
      </c>
    </row>
    <row r="61" spans="2:2">
      <c r="B61" s="32" t="s">
        <v>100</v>
      </c>
    </row>
    <row r="62" spans="2:2">
      <c r="B62" s="32" t="s">
        <v>101</v>
      </c>
    </row>
    <row r="63" spans="2:2">
      <c r="B63" s="32" t="s">
        <v>102</v>
      </c>
    </row>
    <row r="64" spans="2:2">
      <c r="B64" s="32" t="s">
        <v>103</v>
      </c>
    </row>
    <row r="65" spans="2:2">
      <c r="B65" s="32" t="s">
        <v>104</v>
      </c>
    </row>
    <row r="66" spans="2:2">
      <c r="B66" s="32" t="s">
        <v>105</v>
      </c>
    </row>
    <row r="67" spans="2:2">
      <c r="B67" s="32" t="s">
        <v>106</v>
      </c>
    </row>
    <row r="68" spans="2:2">
      <c r="B68" s="32" t="s">
        <v>108</v>
      </c>
    </row>
    <row r="69" spans="2:2">
      <c r="B69" s="32" t="s">
        <v>280</v>
      </c>
    </row>
    <row r="70" spans="2:2">
      <c r="B70" s="32" t="s">
        <v>281</v>
      </c>
    </row>
    <row r="71" spans="2:2">
      <c r="B71" s="32" t="s">
        <v>282</v>
      </c>
    </row>
    <row r="72" spans="2:2">
      <c r="B72" s="32" t="s">
        <v>283</v>
      </c>
    </row>
    <row r="73" spans="2:2">
      <c r="B73" s="32" t="s">
        <v>284</v>
      </c>
    </row>
    <row r="74" spans="2:2">
      <c r="B74" s="32" t="s">
        <v>285</v>
      </c>
    </row>
    <row r="75" spans="2:2">
      <c r="B75" s="32" t="s">
        <v>286</v>
      </c>
    </row>
    <row r="76" spans="2:2">
      <c r="B76" s="32" t="s">
        <v>287</v>
      </c>
    </row>
    <row r="77" spans="2:2">
      <c r="B77" s="32" t="s">
        <v>288</v>
      </c>
    </row>
    <row r="78" spans="2:2">
      <c r="B78" s="32" t="s">
        <v>289</v>
      </c>
    </row>
    <row r="79" spans="2:2">
      <c r="B79" s="32" t="s">
        <v>290</v>
      </c>
    </row>
    <row r="80" spans="2:2">
      <c r="B80" s="32" t="s">
        <v>291</v>
      </c>
    </row>
    <row r="81" spans="2:2">
      <c r="B81" s="32" t="s">
        <v>292</v>
      </c>
    </row>
    <row r="82" spans="2:2">
      <c r="B82" s="32" t="s">
        <v>293</v>
      </c>
    </row>
    <row r="83" spans="2:2">
      <c r="B83" s="32" t="s">
        <v>294</v>
      </c>
    </row>
    <row r="84" spans="2:2">
      <c r="B84" s="32" t="s">
        <v>295</v>
      </c>
    </row>
    <row r="85" spans="2:2">
      <c r="B85" s="32" t="s">
        <v>296</v>
      </c>
    </row>
    <row r="86" spans="2:2">
      <c r="B86" s="32" t="s">
        <v>297</v>
      </c>
    </row>
    <row r="87" spans="2:2">
      <c r="B87" s="32" t="s">
        <v>298</v>
      </c>
    </row>
  </sheetData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Инструкция</vt:lpstr>
      <vt:lpstr>Заголовок</vt:lpstr>
      <vt:lpstr>Отпуск электроэнерг. сет. орг.</vt:lpstr>
      <vt:lpstr>Консультации</vt:lpstr>
      <vt:lpstr>Проверка</vt:lpstr>
      <vt:lpstr>REESTR_ORG</vt:lpstr>
      <vt:lpstr>REESTR</vt:lpstr>
      <vt:lpstr>DaNet</vt:lpstr>
      <vt:lpstr>inn</vt:lpstr>
      <vt:lpstr>kpp</vt:lpstr>
      <vt:lpstr>LIST_ORG_EE</vt:lpstr>
      <vt:lpstr>MONTH</vt:lpstr>
      <vt:lpstr>org</vt:lpstr>
      <vt:lpstr>REGION</vt:lpstr>
      <vt:lpstr>region_name</vt:lpstr>
      <vt:lpstr>SCOPE_FORM46_EE5</vt:lpstr>
      <vt:lpstr>SCOPE_FORM46_EE5_ZAG_KOD</vt:lpstr>
      <vt:lpstr>SCOPE_FORM46_EE5_ZAG_NAME</vt:lpstr>
      <vt:lpstr>version</vt:lpstr>
      <vt:lpstr>Year</vt:lpstr>
    </vt:vector>
  </TitlesOfParts>
  <Company>Федеральная служба по тарифам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lastModifiedBy>Admin</cp:lastModifiedBy>
  <cp:lastPrinted>2006-04-27T12:05:06Z</cp:lastPrinted>
  <dcterms:created xsi:type="dcterms:W3CDTF">2004-05-21T07:18:45Z</dcterms:created>
  <dcterms:modified xsi:type="dcterms:W3CDTF">2015-03-19T21:06:40Z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